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hane\Desktop\Storyboard Continuity Engine\Official Docs\"/>
    </mc:Choice>
  </mc:AlternateContent>
  <xr:revisionPtr revIDLastSave="0" documentId="13_ncr:1_{557D3C2F-F88C-4069-8E28-71B90F4C1C51}" xr6:coauthVersionLast="47" xr6:coauthVersionMax="47" xr10:uidLastSave="{00000000-0000-0000-0000-000000000000}"/>
  <bookViews>
    <workbookView xWindow="-96" yWindow="-96" windowWidth="23232" windowHeight="12432" firstSheet="104" activeTab="107" xr2:uid="{12AF5AC3-1E14-4B1F-9944-5795B353E9DD}"/>
  </bookViews>
  <sheets>
    <sheet name="AI README" sheetId="115" r:id="rId1"/>
    <sheet name="Sheet Structure" sheetId="29" r:id="rId2"/>
    <sheet name="Runtime Skill Registry" sheetId="104" r:id="rId3"/>
    <sheet name="Runtime Output Glossary" sheetId="125" r:id="rId4"/>
    <sheet name="Runtime Directions" sheetId="124" r:id="rId5"/>
    <sheet name="Action Registry" sheetId="38" r:id="rId6"/>
    <sheet name="Action Taxonomy" sheetId="119" r:id="rId7"/>
    <sheet name="Force Profile Registry" sheetId="62" r:id="rId8"/>
    <sheet name="Goal Registry" sheetId="114" r:id="rId9"/>
    <sheet name="Response Profile Registry" sheetId="61" r:id="rId10"/>
    <sheet name="Character Registry" sheetId="34" r:id="rId11"/>
    <sheet name="NPC Alert Thresholds" sheetId="133" r:id="rId12"/>
    <sheet name="NPC Knowledge Graph" sheetId="83" r:id="rId13"/>
    <sheet name="NPC Routine" sheetId="132" r:id="rId14"/>
    <sheet name="Event Metric Weights" sheetId="46" r:id="rId15"/>
    <sheet name="Event Records" sheetId="49" r:id="rId16"/>
    <sheet name="Event Registry" sheetId="9" r:id="rId17"/>
    <sheet name="Scene Context" sheetId="65" r:id="rId18"/>
    <sheet name="Scene Records" sheetId="35" r:id="rId19"/>
    <sheet name="Scene Runtime Packet" sheetId="66" r:id="rId20"/>
    <sheet name="States" sheetId="10" r:id="rId21"/>
    <sheet name="T3 Choreography" sheetId="44" r:id="rId22"/>
    <sheet name="T3 Sheet" sheetId="45" r:id="rId23"/>
    <sheet name="Fauna Affinity" sheetId="76" r:id="rId24"/>
    <sheet name="Fauna Alert Thresholds" sheetId="130" r:id="rId25"/>
    <sheet name="Fauna Components Registry" sheetId="138" r:id="rId26"/>
    <sheet name="Fauna Goal Pool" sheetId="129" r:id="rId27"/>
    <sheet name="Fauna Inspector" sheetId="31" r:id="rId28"/>
    <sheet name="Fauna Herd Mechanics" sheetId="134" r:id="rId29"/>
    <sheet name="Fauna Knowledge Unlocks" sheetId="79" r:id="rId30"/>
    <sheet name="Fauna Mating Periods" sheetId="131" r:id="rId31"/>
    <sheet name="Fauna Registry" sheetId="39" r:id="rId32"/>
    <sheet name="Fauna Schedule" sheetId="128" r:id="rId33"/>
    <sheet name="Fauna Taxonomy Registry" sheetId="57" r:id="rId34"/>
    <sheet name="Herd Type" sheetId="135" r:id="rId35"/>
    <sheet name="Flora Affinity" sheetId="77" r:id="rId36"/>
    <sheet name="Flora Components Registry" sheetId="139" r:id="rId37"/>
    <sheet name="Flora Inspector" sheetId="58" r:id="rId38"/>
    <sheet name="Flora Knowledge Unlocks" sheetId="80" r:id="rId39"/>
    <sheet name="Flora Registry" sheetId="40" r:id="rId40"/>
    <sheet name="Flora Taxonomy Registry" sheetId="60" r:id="rId41"/>
    <sheet name="Modifier Registry" sheetId="112" r:id="rId42"/>
    <sheet name="Atmosphere" sheetId="85" r:id="rId43"/>
    <sheet name="Component Registry" sheetId="141" r:id="rId44"/>
    <sheet name="Context Multiplier Registry" sheetId="64" r:id="rId45"/>
    <sheet name="Global Alias Registry" sheetId="43" r:id="rId46"/>
    <sheet name="Global Stats" sheetId="144" r:id="rId47"/>
    <sheet name="Global Stat Formula" sheetId="145" r:id="rId48"/>
    <sheet name="Global Update Interval" sheetId="136" r:id="rId49"/>
    <sheet name="Noise Propagation" sheetId="120" r:id="rId50"/>
    <sheet name="Knowledge Level Registry" sheetId="82" r:id="rId51"/>
    <sheet name="Planetary Regions" sheetId="86" r:id="rId52"/>
    <sheet name="Plot Thread Registry" sheetId="37" r:id="rId53"/>
    <sheet name="Regional Zone Distribution" sheetId="87" r:id="rId54"/>
    <sheet name="Satiety Registry" sheetId="137" r:id="rId55"/>
    <sheet name="Status Change Registry" sheetId="142" r:id="rId56"/>
    <sheet name="Trait Component Modifier" sheetId="143" r:id="rId57"/>
    <sheet name="World Time" sheetId="127" r:id="rId58"/>
    <sheet name="Adjacency Signal Registry" sheetId="68" r:id="rId59"/>
    <sheet name="Emergence Condition Registry" sheetId="75" r:id="rId60"/>
    <sheet name="Habitat Affinity" sheetId="78" r:id="rId61"/>
    <sheet name="Habitat Inspector" sheetId="54" r:id="rId62"/>
    <sheet name="Habitat Knowledge Unlocks" sheetId="81" r:id="rId63"/>
    <sheet name="Habitat Registry" sheetId="36" r:id="rId64"/>
    <sheet name="Habitat Structural Map" sheetId="56" r:id="rId65"/>
    <sheet name="Spawn Logic Registry" sheetId="70" r:id="rId66"/>
    <sheet name="Tile Instance Sheet" sheetId="71" r:id="rId67"/>
    <sheet name="Tile Metric Profile" sheetId="69" r:id="rId68"/>
    <sheet name="Tile Type Registry" sheetId="67" r:id="rId69"/>
    <sheet name="Zone Membership" sheetId="74" r:id="rId70"/>
    <sheet name="Zone Metric Profile" sheetId="72" r:id="rId71"/>
    <sheet name="Zone Type Registry" sheetId="73" r:id="rId72"/>
    <sheet name="Active Heat Gauge" sheetId="50" r:id="rId73"/>
    <sheet name="Heat Gauge Map" sheetId="51" r:id="rId74"/>
    <sheet name="Heat Gauge Thresholds" sheetId="52" r:id="rId75"/>
    <sheet name="Object Registry" sheetId="47" r:id="rId76"/>
    <sheet name="Rock Affinity" sheetId="92" r:id="rId77"/>
    <sheet name="Rock Components Registry" sheetId="140" r:id="rId78"/>
    <sheet name="Rock Distribution" sheetId="93" r:id="rId79"/>
    <sheet name="Rock Inspector" sheetId="88" r:id="rId80"/>
    <sheet name="Rock Knowledge Unlocks" sheetId="89" r:id="rId81"/>
    <sheet name="Rock Registry" sheetId="91" r:id="rId82"/>
    <sheet name="Rock Taxonomy Registry" sheetId="90" r:id="rId83"/>
    <sheet name="Societal Structural Map" sheetId="55" r:id="rId84"/>
    <sheet name="Society Inspector" sheetId="53" r:id="rId85"/>
    <sheet name="Tribal Mechanics" sheetId="146" r:id="rId86"/>
    <sheet name="Tribes Registry" sheetId="41" r:id="rId87"/>
    <sheet name="Master Field Glossary" sheetId="95" r:id="rId88"/>
    <sheet name="Sheet Alias" sheetId="84" r:id="rId89"/>
    <sheet name="Sheet Metadata" sheetId="94" r:id="rId90"/>
    <sheet name="Sheet Runtime &amp; Behavior" sheetId="97" r:id="rId91"/>
    <sheet name="Sheet to Field Mapping" sheetId="96" r:id="rId92"/>
    <sheet name="Natural Language Parsing" sheetId="105" r:id="rId93"/>
    <sheet name="Action Simulation" sheetId="103" r:id="rId94"/>
    <sheet name="Event Simulation" sheetId="106" r:id="rId95"/>
    <sheet name="Spawn Simulation" sheetId="107" r:id="rId96"/>
    <sheet name="Ecology Simulation" sheetId="108" r:id="rId97"/>
    <sheet name="Relationship Simulation" sheetId="109" r:id="rId98"/>
    <sheet name="Knowledge Simulation" sheetId="110" r:id="rId99"/>
    <sheet name="Tool Action Mapping" sheetId="118" r:id="rId100"/>
    <sheet name="Tool Affinity" sheetId="148" r:id="rId101"/>
    <sheet name="Tool Registry" sheetId="116" r:id="rId102"/>
    <sheet name="Tool Taxonomy" sheetId="117" r:id="rId103"/>
    <sheet name="Global Weather Settings" sheetId="126" r:id="rId104"/>
    <sheet name="Weather Distribution" sheetId="121" r:id="rId105"/>
    <sheet name="Weather Effects Registry" sheetId="122" r:id="rId106"/>
    <sheet name="Weather Registry" sheetId="123" r:id="rId107"/>
    <sheet name="JUST USED FOR EXAMPLE" sheetId="147" r:id="rId10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7" i="147" l="1"/>
  <c r="B65" i="147"/>
  <c r="B60" i="147"/>
  <c r="D56" i="147"/>
  <c r="C56" i="147"/>
  <c r="B68" i="147" s="1"/>
  <c r="B56" i="147"/>
  <c r="D55" i="147"/>
  <c r="C55" i="147"/>
  <c r="B55" i="147"/>
  <c r="D54" i="147"/>
  <c r="C54" i="147"/>
  <c r="B66" i="147" s="1"/>
  <c r="B54" i="147"/>
  <c r="D53" i="147"/>
  <c r="C53" i="147"/>
  <c r="B53" i="147"/>
  <c r="D49" i="147"/>
  <c r="C49" i="147"/>
  <c r="D48" i="147"/>
  <c r="C48" i="147"/>
  <c r="D47" i="147"/>
  <c r="C47" i="147"/>
  <c r="D46" i="147"/>
  <c r="C46" i="147"/>
  <c r="C46" i="103"/>
  <c r="D46" i="103"/>
  <c r="C47" i="103"/>
  <c r="D47" i="103"/>
  <c r="C48" i="103"/>
  <c r="D48" i="103"/>
  <c r="C49" i="103"/>
  <c r="D49" i="103"/>
  <c r="B53" i="103"/>
  <c r="C53" i="103"/>
  <c r="D53" i="103"/>
  <c r="B54" i="103"/>
  <c r="C54" i="103"/>
  <c r="D54" i="103"/>
  <c r="B55" i="103"/>
  <c r="C55" i="103"/>
  <c r="B67" i="103" s="1"/>
  <c r="D55" i="103"/>
  <c r="B56" i="103"/>
  <c r="C56" i="103"/>
  <c r="B68" i="103" s="1"/>
  <c r="D56" i="103"/>
  <c r="B60" i="103"/>
  <c r="B62" i="103"/>
  <c r="B65" i="103"/>
  <c r="B66" i="103"/>
  <c r="G4" i="51"/>
  <c r="G5" i="51"/>
  <c r="G3" i="51"/>
  <c r="B62" i="147" l="1"/>
</calcChain>
</file>

<file path=xl/sharedStrings.xml><?xml version="1.0" encoding="utf-8"?>
<sst xmlns="http://schemas.openxmlformats.org/spreadsheetml/2006/main" count="3681" uniqueCount="2319">
  <si>
    <t>Category</t>
  </si>
  <si>
    <t>Sheet Name</t>
  </si>
  <si>
    <t>Depends On</t>
  </si>
  <si>
    <t>System Docs</t>
  </si>
  <si>
    <t>README</t>
  </si>
  <si>
    <t>Sheet Structure</t>
  </si>
  <si>
    <t>OneDrive Navigation</t>
  </si>
  <si>
    <t>Sheet Metadata</t>
  </si>
  <si>
    <t>Master Field Glossary</t>
  </si>
  <si>
    <t>Sheet Runtime &amp; Behavior</t>
  </si>
  <si>
    <t>Sheet Alias</t>
  </si>
  <si>
    <t>Fauna</t>
  </si>
  <si>
    <t>Fauna Inspector</t>
  </si>
  <si>
    <t>Fauna Taxonomy Registry</t>
  </si>
  <si>
    <t>Fauna Registry</t>
  </si>
  <si>
    <t>Fauna Affinity</t>
  </si>
  <si>
    <t>Fauna Knowledge Unlocks</t>
  </si>
  <si>
    <t>Flora</t>
  </si>
  <si>
    <t>Flora Inspector</t>
  </si>
  <si>
    <t>Flora Taxonomy Registry</t>
  </si>
  <si>
    <t>Flora Registry</t>
  </si>
  <si>
    <t>Flora Affinity</t>
  </si>
  <si>
    <t>Flora Knowledge Unlocks</t>
  </si>
  <si>
    <t>Rocks &amp; Minerals</t>
  </si>
  <si>
    <t>Society</t>
  </si>
  <si>
    <t>Society Inspector</t>
  </si>
  <si>
    <t>Societal Structural Map</t>
  </si>
  <si>
    <t>Tribes Registry</t>
  </si>
  <si>
    <t>Habitat</t>
  </si>
  <si>
    <t>Habitat Inspector</t>
  </si>
  <si>
    <t>Habitat Structural Map</t>
  </si>
  <si>
    <t>Habitat Registry</t>
  </si>
  <si>
    <t>Habitat Affinity</t>
  </si>
  <si>
    <t>Habitat Knowledge Unlocks</t>
  </si>
  <si>
    <t>Tile Type Registry</t>
  </si>
  <si>
    <t>Tile Metric Profile</t>
  </si>
  <si>
    <t>Tile Instance Sheet</t>
  </si>
  <si>
    <t>Zone Type Registry</t>
  </si>
  <si>
    <t>Zone Metric Profile</t>
  </si>
  <si>
    <t>Zone Membership</t>
  </si>
  <si>
    <t>Emergence Condition Registry</t>
  </si>
  <si>
    <t>Adjacency Signal Registry</t>
  </si>
  <si>
    <t>Spawn Logic Registry</t>
  </si>
  <si>
    <t>Character / Player</t>
  </si>
  <si>
    <t>Character Registry</t>
  </si>
  <si>
    <t>NPC Knowledge Graph</t>
  </si>
  <si>
    <t>Object</t>
  </si>
  <si>
    <t>Object Registry</t>
  </si>
  <si>
    <t>Action</t>
  </si>
  <si>
    <t>Action Registry</t>
  </si>
  <si>
    <t>Force Profile Registry</t>
  </si>
  <si>
    <t>Response Profile Registry</t>
  </si>
  <si>
    <t>Global</t>
  </si>
  <si>
    <t>Global Alias Registry</t>
  </si>
  <si>
    <t>Plot Thread Registry</t>
  </si>
  <si>
    <t>Atmosphere</t>
  </si>
  <si>
    <t>Planetary Regions</t>
  </si>
  <si>
    <t>Regional Zone Distribution</t>
  </si>
  <si>
    <t>Knowledge Level Registry</t>
  </si>
  <si>
    <t>Context Multiplier Registry</t>
  </si>
  <si>
    <t>Heat</t>
  </si>
  <si>
    <t>Heat Gauge Map</t>
  </si>
  <si>
    <t>Heat Gauge Thresholds</t>
  </si>
  <si>
    <t>Active Heat Gauge</t>
  </si>
  <si>
    <t>Events and States</t>
  </si>
  <si>
    <t>Event Registry</t>
  </si>
  <si>
    <t>Event Metric Weights</t>
  </si>
  <si>
    <t>Scene Context</t>
  </si>
  <si>
    <t>States</t>
  </si>
  <si>
    <t>Event Records</t>
  </si>
  <si>
    <t>Scene Records</t>
  </si>
  <si>
    <t>T3 Choreography</t>
  </si>
  <si>
    <t>T3 Sheet</t>
  </si>
  <si>
    <t>Scene Runtime Packet</t>
  </si>
  <si>
    <t>Notes</t>
  </si>
  <si>
    <t>Time</t>
  </si>
  <si>
    <t>Purpose</t>
  </si>
  <si>
    <t>When to Use</t>
  </si>
  <si>
    <t>Field Name</t>
  </si>
  <si>
    <t>Field Type</t>
  </si>
  <si>
    <t>Field Source</t>
  </si>
  <si>
    <t>Used In</t>
  </si>
  <si>
    <t>Definition</t>
  </si>
  <si>
    <t>Field 1</t>
  </si>
  <si>
    <t>Field 2</t>
  </si>
  <si>
    <t>Field 3</t>
  </si>
  <si>
    <t>Field 4</t>
  </si>
  <si>
    <t>Field 5</t>
  </si>
  <si>
    <t>Field 6</t>
  </si>
  <si>
    <t>Field 7</t>
  </si>
  <si>
    <t>Field 8</t>
  </si>
  <si>
    <t>Field 9</t>
  </si>
  <si>
    <t>Field 10</t>
  </si>
  <si>
    <t>Field 11</t>
  </si>
  <si>
    <t>Field 12</t>
  </si>
  <si>
    <t>Field 13</t>
  </si>
  <si>
    <t>Example Row</t>
  </si>
  <si>
    <t>Relationships to Other Sheet</t>
  </si>
  <si>
    <t>AI / Runtime Interpretation</t>
  </si>
  <si>
    <t>SheetID</t>
  </si>
  <si>
    <t>CanonicalSheetName</t>
  </si>
  <si>
    <t>Alias</t>
  </si>
  <si>
    <t>Status</t>
  </si>
  <si>
    <t>taxonomy_id</t>
  </si>
  <si>
    <t>name</t>
  </si>
  <si>
    <t>parent_taxonomy_id</t>
  </si>
  <si>
    <t>description</t>
  </si>
  <si>
    <t>TAX-ANIMAL</t>
  </si>
  <si>
    <t>Animal</t>
  </si>
  <si>
    <t>all fauna</t>
  </si>
  <si>
    <t>TAX-QUADRUPED</t>
  </si>
  <si>
    <t>Quadruped</t>
  </si>
  <si>
    <t>four-legged animals</t>
  </si>
  <si>
    <t>TAX-FELINE</t>
  </si>
  <si>
    <t>Feline</t>
  </si>
  <si>
    <t>cats and cat-like fauna</t>
  </si>
  <si>
    <t>TAX-RODENT</t>
  </si>
  <si>
    <t>Rodent</t>
  </si>
  <si>
    <t>small prey mammals</t>
  </si>
  <si>
    <t>TAX-SMALL_FELINE</t>
  </si>
  <si>
    <t>Small Feline</t>
  </si>
  <si>
    <t>kitties and small meows</t>
  </si>
  <si>
    <t>TAX-LARGE_FELINE</t>
  </si>
  <si>
    <t>Large Feline</t>
  </si>
  <si>
    <t>large meows</t>
  </si>
  <si>
    <t>FaunaID</t>
  </si>
  <si>
    <t>Name</t>
  </si>
  <si>
    <t>Description</t>
  </si>
  <si>
    <t>Morphology</t>
  </si>
  <si>
    <t>Height</t>
  </si>
  <si>
    <t>Weight</t>
  </si>
  <si>
    <t>HabitatID</t>
  </si>
  <si>
    <t>Temperament</t>
  </si>
  <si>
    <t>predator_of</t>
  </si>
  <si>
    <t>prey_of</t>
  </si>
  <si>
    <t>peer_to</t>
  </si>
  <si>
    <t>eats_fauna</t>
  </si>
  <si>
    <t>eats_flora</t>
  </si>
  <si>
    <t>TaxonomyID</t>
  </si>
  <si>
    <t xml:space="preserve">ElementID </t>
  </si>
  <si>
    <t xml:space="preserve">Name </t>
  </si>
  <si>
    <t xml:space="preserve">on_hunt </t>
  </si>
  <si>
    <t xml:space="preserve">on_spot </t>
  </si>
  <si>
    <t xml:space="preserve">on_track </t>
  </si>
  <si>
    <t xml:space="preserve">on_harvest </t>
  </si>
  <si>
    <t>ElementID or TaxonomyID</t>
  </si>
  <si>
    <t>Level</t>
  </si>
  <si>
    <t>Threshold</t>
  </si>
  <si>
    <t>Reveals</t>
  </si>
  <si>
    <t>TAX-UNGULATE</t>
  </si>
  <si>
    <t>basic habitat hint</t>
  </si>
  <si>
    <t>food preference + better habitat</t>
  </si>
  <si>
    <t>ecosystem chain + movement pattern</t>
  </si>
  <si>
    <t>full map assist / detailed tracking</t>
  </si>
  <si>
    <t>FA-SUPERDRAGON</t>
  </si>
  <si>
    <t>FloraID</t>
  </si>
  <si>
    <t>consumed_by_fauna</t>
  </si>
  <si>
    <t>Taxonomy ID</t>
  </si>
  <si>
    <t>2. Rocks &amp; Minerals Taxonomy Registry</t>
  </si>
  <si>
    <t>Same exact pattern as your other taxonomies.</t>
  </si>
  <si>
    <t>Purpose:</t>
  </si>
  <si>
    <t>classification (igneous, sedimentary, etc.)</t>
  </si>
  <si>
    <t>inheritance of properties if needed</t>
  </si>
  <si>
    <t>👉 Keep it consistent with:</t>
  </si>
  <si>
    <t>Fauna Taxonomy</t>
  </si>
  <si>
    <t>Flora Taxonomy</t>
  </si>
  <si>
    <t>Rock_ID</t>
  </si>
  <si>
    <t>Base rock type</t>
  </si>
  <si>
    <t>Size class</t>
  </si>
  <si>
    <t>hardness / density if needed</t>
  </si>
  <si>
    <t>visual / morphology info</t>
  </si>
  <si>
    <t>which zones / tiles allow it</t>
  </si>
  <si>
    <t>rarity</t>
  </si>
  <si>
    <t>mineral composition chance</t>
  </si>
  <si>
    <t>emergence conditions</t>
  </si>
  <si>
    <t>region overrides</t>
  </si>
  <si>
    <t>I'm thinking for Rocks and Minerals i just define the rock size in the spawn field then the spawn logic uses the Distribution Sheet to determine what kind of mineral it is. Or possibly have different compositions based on the Zone. I could have different rarities for the elements and have certain ones only found in certain tile and zone combinations, like the emergence spawn conditions like the Rare Oregano example from Flora</t>
  </si>
  <si>
    <t>SocNodeID</t>
  </si>
  <si>
    <t>Soc Scope</t>
  </si>
  <si>
    <t>Soc Parent ID</t>
  </si>
  <si>
    <t>Soc Name</t>
  </si>
  <si>
    <t>Faction ID</t>
  </si>
  <si>
    <t>Authority Type</t>
  </si>
  <si>
    <t>SOC-001</t>
  </si>
  <si>
    <t>TribeID</t>
  </si>
  <si>
    <t>Template</t>
  </si>
  <si>
    <t>PrimaryLocationID</t>
  </si>
  <si>
    <t>uses_fauna</t>
  </si>
  <si>
    <t>uses_flora</t>
  </si>
  <si>
    <t>Relations</t>
  </si>
  <si>
    <t>REL_Type</t>
  </si>
  <si>
    <t>HabNode ID</t>
  </si>
  <si>
    <t>Hab Scope</t>
  </si>
  <si>
    <t>HabParent ID</t>
  </si>
  <si>
    <t>Hab Name</t>
  </si>
  <si>
    <t>Primary Biome</t>
  </si>
  <si>
    <t>Secondary Biome</t>
  </si>
  <si>
    <t>HAB-001</t>
  </si>
  <si>
    <t>Tile</t>
  </si>
  <si>
    <t>Zone</t>
  </si>
  <si>
    <t>Region</t>
  </si>
  <si>
    <t>Type</t>
  </si>
  <si>
    <t>Climate</t>
  </si>
  <si>
    <t>Terrain</t>
  </si>
  <si>
    <t>contains_fauna</t>
  </si>
  <si>
    <t>contains_flora</t>
  </si>
  <si>
    <t>Tile Type ID</t>
  </si>
  <si>
    <t>Base Traits</t>
  </si>
  <si>
    <t>Color</t>
  </si>
  <si>
    <t>Biome Class</t>
  </si>
  <si>
    <t>Water</t>
  </si>
  <si>
    <t>Vegetation</t>
  </si>
  <si>
    <t>Density</t>
  </si>
  <si>
    <t>Openness</t>
  </si>
  <si>
    <t>Fertility</t>
  </si>
  <si>
    <t>etc…</t>
  </si>
  <si>
    <t>Very strong future extensions</t>
  </si>
  <si>
    <t>Define this better</t>
  </si>
  <si>
    <t>This model could naturally add:</t>
  </si>
  <si>
    <t xml:space="preserve">elevation </t>
  </si>
  <si>
    <t xml:space="preserve">temperature </t>
  </si>
  <si>
    <t xml:space="preserve">rainfall </t>
  </si>
  <si>
    <t xml:space="preserve">soil type </t>
  </si>
  <si>
    <t xml:space="preserve">corruption / magic saturation </t>
  </si>
  <si>
    <t xml:space="preserve">civilization pressure </t>
  </si>
  <si>
    <t xml:space="preserve">danger index </t>
  </si>
  <si>
    <t xml:space="preserve">migration pressure </t>
  </si>
  <si>
    <t>And because the system is already signal-based, these fit naturally.</t>
  </si>
  <si>
    <t>Tile ID</t>
  </si>
  <si>
    <t>Seed</t>
  </si>
  <si>
    <t>BaseTileTypeID</t>
  </si>
  <si>
    <t>Region ID</t>
  </si>
  <si>
    <t>Computed Fields</t>
  </si>
  <si>
    <t>Spawned Outputs Summary</t>
  </si>
  <si>
    <t>ZoneID</t>
  </si>
  <si>
    <t>PrimaryRequirements</t>
  </si>
  <si>
    <t>SecondaryRequirements</t>
  </si>
  <si>
    <t>OverlapAllowed</t>
  </si>
  <si>
    <t>ZN-FOREST</t>
  </si>
  <si>
    <t>Forest Zone</t>
  </si>
  <si>
    <t>forest_tile_pct &gt;= 0.5, vegetation &gt;= 0.6</t>
  </si>
  <si>
    <t>moisture &gt;= 0.3</t>
  </si>
  <si>
    <t>Yes</t>
  </si>
  <si>
    <t>ZN-GRASS</t>
  </si>
  <si>
    <t>Grasslands Zone</t>
  </si>
  <si>
    <t>grass_tile_pct &gt;= 0.5, openness &gt;= 0.6</t>
  </si>
  <si>
    <t>vegetation &gt;= 0.2</t>
  </si>
  <si>
    <t>AreaID</t>
  </si>
  <si>
    <t>TileID</t>
  </si>
  <si>
    <t>PrimaryZone</t>
  </si>
  <si>
    <t>SecondaryZone</t>
  </si>
  <si>
    <t>PrimaryScore</t>
  </si>
  <si>
    <t>SecondaryScore</t>
  </si>
  <si>
    <t xml:space="preserve">ConditionID </t>
  </si>
  <si>
    <t xml:space="preserve">SpawnableID </t>
  </si>
  <si>
    <t xml:space="preserve">RequiredCenterTile </t>
  </si>
  <si>
    <t xml:space="preserve">RequiredRing1Pattern </t>
  </si>
  <si>
    <t xml:space="preserve">RequiredRing2Pattern </t>
  </si>
  <si>
    <t xml:space="preserve">RequiredZone </t>
  </si>
  <si>
    <t xml:space="preserve">TimeCondition </t>
  </si>
  <si>
    <t xml:space="preserve">SeasonCondition </t>
  </si>
  <si>
    <t xml:space="preserve">WeatherCondition </t>
  </si>
  <si>
    <t xml:space="preserve">RarityWeight </t>
  </si>
  <si>
    <t xml:space="preserve">MaxInstancesPerRegion </t>
  </si>
  <si>
    <t>Source Tile Type ID</t>
  </si>
  <si>
    <t>Affected Metric</t>
  </si>
  <si>
    <t>Signal Strength</t>
  </si>
  <si>
    <t>Distance Band</t>
  </si>
  <si>
    <t>SpawnID</t>
  </si>
  <si>
    <t>SpeciesID</t>
  </si>
  <si>
    <t>RequiredZone</t>
  </si>
  <si>
    <t>MinZoneSize</t>
  </si>
  <si>
    <t>SpawnChancePerTile</t>
  </si>
  <si>
    <t>DensityCap</t>
  </si>
  <si>
    <t>SP-001</t>
  </si>
  <si>
    <t>FA-DEER</t>
  </si>
  <si>
    <t>1 per 5</t>
  </si>
  <si>
    <t>prefers forest interiors</t>
  </si>
  <si>
    <t>CharacterID</t>
  </si>
  <si>
    <t>SMT</t>
  </si>
  <si>
    <t>AMT</t>
  </si>
  <si>
    <t>BID</t>
  </si>
  <si>
    <t>Goals</t>
  </si>
  <si>
    <t>Capabilities</t>
  </si>
  <si>
    <t>Relationship</t>
  </si>
  <si>
    <t>Backstory</t>
  </si>
  <si>
    <t>Element ID</t>
  </si>
  <si>
    <t>Knowledge Level</t>
  </si>
  <si>
    <t>ACT-001</t>
  </si>
  <si>
    <t>Growl</t>
  </si>
  <si>
    <t>TAX-CREATURE</t>
  </si>
  <si>
    <t>ACT-002</t>
  </si>
  <si>
    <t>Roar</t>
  </si>
  <si>
    <t>TAX-SMALL_PREY</t>
  </si>
  <si>
    <t>ACT-003</t>
  </si>
  <si>
    <t>Lunge</t>
  </si>
  <si>
    <t>intimidate_mult</t>
  </si>
  <si>
    <t>attack_mult</t>
  </si>
  <si>
    <t>warn_mult</t>
  </si>
  <si>
    <t>noise_mult</t>
  </si>
  <si>
    <t>intimidate_threshold</t>
  </si>
  <si>
    <t>warn_threshold</t>
  </si>
  <si>
    <t>attack_threshold</t>
  </si>
  <si>
    <t>curiosity_threshold</t>
  </si>
  <si>
    <t>TAX-CANINE</t>
  </si>
  <si>
    <t>AliasID</t>
  </si>
  <si>
    <t>CanonicalID</t>
  </si>
  <si>
    <t>CanonicalName</t>
  </si>
  <si>
    <t>SourceSheet</t>
  </si>
  <si>
    <t>Priority</t>
  </si>
  <si>
    <t>FA-014</t>
  </si>
  <si>
    <t>Flying Weasel</t>
  </si>
  <si>
    <t>flying weasel</t>
  </si>
  <si>
    <t>sky-weasel</t>
  </si>
  <si>
    <t>glide weasel</t>
  </si>
  <si>
    <t>glider</t>
  </si>
  <si>
    <t>fauna, canopy hunter</t>
  </si>
  <si>
    <t>OBJ-212</t>
  </si>
  <si>
    <t>Super Glider</t>
  </si>
  <si>
    <t>aircraft / object</t>
  </si>
  <si>
    <t>Atmospheric composition</t>
  </si>
  <si>
    <t>Pressure</t>
  </si>
  <si>
    <t>Temperature ranges</t>
  </si>
  <si>
    <t>Climate modifiers</t>
  </si>
  <si>
    <t>5. Planetary Regions</t>
  </si>
  <si>
    <r>
      <t xml:space="preserve">You already have Regions, but this is the </t>
    </r>
    <r>
      <rPr>
        <b/>
        <sz val="11"/>
        <color theme="1"/>
        <rFont val="Aptos Narrow"/>
        <family val="2"/>
        <scheme val="minor"/>
      </rPr>
      <t>global definition layer</t>
    </r>
  </si>
  <si>
    <t>defines major planetary divisions</t>
  </si>
  <si>
    <t>Stores:</t>
  </si>
  <si>
    <t>Region_ID</t>
  </si>
  <si>
    <t>Climate type</t>
  </si>
  <si>
    <t>Dominant biome tendencies</t>
  </si>
  <si>
    <t>👉 This sits above:</t>
  </si>
  <si>
    <t>your Habitat Regions</t>
  </si>
  <si>
    <t>gives global structure</t>
  </si>
  <si>
    <t xml:space="preserve">KnowledgeLevelID </t>
  </si>
  <si>
    <t xml:space="preserve">RevealStyle </t>
  </si>
  <si>
    <t xml:space="preserve">AllowedDetailTypes </t>
  </si>
  <si>
    <r>
      <t>KL-0</t>
    </r>
    <r>
      <rPr>
        <sz val="12"/>
        <color theme="1"/>
        <rFont val="Times New Roman"/>
        <family val="1"/>
      </rPr>
      <t xml:space="preserve"> = rumor / vague </t>
    </r>
  </si>
  <si>
    <r>
      <t>KL-1</t>
    </r>
    <r>
      <rPr>
        <sz val="12"/>
        <color theme="1"/>
        <rFont val="Times New Roman"/>
        <family val="1"/>
      </rPr>
      <t xml:space="preserve"> = basic practical </t>
    </r>
  </si>
  <si>
    <r>
      <t>KL-2</t>
    </r>
    <r>
      <rPr>
        <sz val="12"/>
        <color theme="1"/>
        <rFont val="Times New Roman"/>
        <family val="1"/>
      </rPr>
      <t xml:space="preserve"> = functional ecological </t>
    </r>
  </si>
  <si>
    <r>
      <t>KL-3</t>
    </r>
    <r>
      <rPr>
        <sz val="12"/>
        <color theme="1"/>
        <rFont val="Times New Roman"/>
        <family val="1"/>
      </rPr>
      <t xml:space="preserve"> = advanced systemic </t>
    </r>
  </si>
  <si>
    <r>
      <t>KL-4</t>
    </r>
    <r>
      <rPr>
        <sz val="12"/>
        <color theme="1"/>
        <rFont val="Times New Roman"/>
        <family val="1"/>
      </rPr>
      <t xml:space="preserve"> = expert / tool-assisted </t>
    </r>
  </si>
  <si>
    <t>ContextID</t>
  </si>
  <si>
    <t>AppliesToType</t>
  </si>
  <si>
    <t>AppliesToID</t>
  </si>
  <si>
    <t>ForceType</t>
  </si>
  <si>
    <t>Multiplier</t>
  </si>
  <si>
    <t>Condition</t>
  </si>
  <si>
    <t>CTX-GROUP-BONUS</t>
  </si>
  <si>
    <t>Taxonomy</t>
  </si>
  <si>
    <t>TAX-SOCIAL-ANIMAL</t>
  </si>
  <si>
    <t>warn</t>
  </si>
  <si>
    <t>group_size &gt;= 3</t>
  </si>
  <si>
    <t>CTX-STRESS-RESIST</t>
  </si>
  <si>
    <t>Trait</t>
  </si>
  <si>
    <t>TRAIT-STOUT</t>
  </si>
  <si>
    <t>intimidate_received</t>
  </si>
  <si>
    <t>stress_state = high</t>
  </si>
  <si>
    <t>Heat Gauge Map &amp; Registry</t>
  </si>
  <si>
    <t>Gauge_ID</t>
  </si>
  <si>
    <t>Scope</t>
  </si>
  <si>
    <t>Value</t>
  </si>
  <si>
    <t>Last Updated</t>
  </si>
  <si>
    <t>GAG-001</t>
  </si>
  <si>
    <t>All</t>
  </si>
  <si>
    <t>Crime</t>
  </si>
  <si>
    <t>Global Crime Rating</t>
  </si>
  <si>
    <t>GAG-002</t>
  </si>
  <si>
    <t>Wealth</t>
  </si>
  <si>
    <t>Global Wealth Rating</t>
  </si>
  <si>
    <t>GAG-003</t>
  </si>
  <si>
    <t>Health</t>
  </si>
  <si>
    <t>Global Health Rating</t>
  </si>
  <si>
    <t>GAG-004</t>
  </si>
  <si>
    <t>Local</t>
  </si>
  <si>
    <t>Fireside Province</t>
  </si>
  <si>
    <t>Fireside Capital</t>
  </si>
  <si>
    <t>Fireside Capital Crime Rating</t>
  </si>
  <si>
    <t>GAG-005</t>
  </si>
  <si>
    <t>Fireside Capital Wealth Rating</t>
  </si>
  <si>
    <t>GAG-006</t>
  </si>
  <si>
    <t>Fireside Capital Health Rating</t>
  </si>
  <si>
    <t>GAG-007</t>
  </si>
  <si>
    <t>Ember City</t>
  </si>
  <si>
    <t>Ember City Crime Rating</t>
  </si>
  <si>
    <t>GAG-008</t>
  </si>
  <si>
    <t>Ember City Wealth Rating</t>
  </si>
  <si>
    <t>GAG-009</t>
  </si>
  <si>
    <t>Ember City Health Rating</t>
  </si>
  <si>
    <t>GAG-010</t>
  </si>
  <si>
    <t>Smolder Town</t>
  </si>
  <si>
    <t>Smolder Town Crime Rating</t>
  </si>
  <si>
    <t>GAG-011</t>
  </si>
  <si>
    <t>Smolder Town Wealth Rating</t>
  </si>
  <si>
    <t>GAG-012</t>
  </si>
  <si>
    <t>Smolder Town Health Rating</t>
  </si>
  <si>
    <t>GAG-013</t>
  </si>
  <si>
    <t>Waterfront Province</t>
  </si>
  <si>
    <t>Wet Wet City</t>
  </si>
  <si>
    <t>Wet Wet City Crime Rating</t>
  </si>
  <si>
    <t>GAG-014</t>
  </si>
  <si>
    <t>Wet Wet City Wealth Rating</t>
  </si>
  <si>
    <t>GAG-015</t>
  </si>
  <si>
    <t>Wet Wet City Health Rating</t>
  </si>
  <si>
    <t>GAG-016</t>
  </si>
  <si>
    <t>Watertown</t>
  </si>
  <si>
    <t>Watertown Crime Rating</t>
  </si>
  <si>
    <t>GAG-017</t>
  </si>
  <si>
    <t>Watertown Wealth Rating</t>
  </si>
  <si>
    <t>GAG-018</t>
  </si>
  <si>
    <t>Watertown Health Rating</t>
  </si>
  <si>
    <t>Min Value</t>
  </si>
  <si>
    <t>Max Value</t>
  </si>
  <si>
    <t>Trigger</t>
  </si>
  <si>
    <t>Trigger Priority</t>
  </si>
  <si>
    <t>Write_To</t>
  </si>
  <si>
    <t>CRIME</t>
  </si>
  <si>
    <t>Low_Guard</t>
  </si>
  <si>
    <t>GAG-004 in Heat Gauge Map</t>
  </si>
  <si>
    <t>Med_Guard</t>
  </si>
  <si>
    <t>High_Guard</t>
  </si>
  <si>
    <t>Reinforcements</t>
  </si>
  <si>
    <t>City Lockdown</t>
  </si>
  <si>
    <t>EventID</t>
  </si>
  <si>
    <t>Sub-Category</t>
  </si>
  <si>
    <t>AliasGroup</t>
  </si>
  <si>
    <t>EVT-001</t>
  </si>
  <si>
    <t>Theft</t>
  </si>
  <si>
    <t>ALIAS-THEFT</t>
  </si>
  <si>
    <t>EVT-002</t>
  </si>
  <si>
    <t>Assault</t>
  </si>
  <si>
    <t>ALIAS-ASSAULT</t>
  </si>
  <si>
    <t>MetricID</t>
  </si>
  <si>
    <t>Writes_To_Category</t>
  </si>
  <si>
    <t>Scope_Default</t>
  </si>
  <si>
    <t>MET-CRIME</t>
  </si>
  <si>
    <t>MET-WEALTH</t>
  </si>
  <si>
    <t>SceneID</t>
  </si>
  <si>
    <t>ConditionType</t>
  </si>
  <si>
    <t>State ID</t>
  </si>
  <si>
    <t>Persistence</t>
  </si>
  <si>
    <t>Scene ID</t>
  </si>
  <si>
    <t>TimeIndex</t>
  </si>
  <si>
    <t>Sequence Order</t>
  </si>
  <si>
    <t>Visibility</t>
  </si>
  <si>
    <t>Location ID</t>
  </si>
  <si>
    <t>Characters present</t>
  </si>
  <si>
    <t>Plot Threads Active</t>
  </si>
  <si>
    <t>Events</t>
  </si>
  <si>
    <t>Actions</t>
  </si>
  <si>
    <t>State Change</t>
  </si>
  <si>
    <t>Writes To</t>
  </si>
  <si>
    <t>Continuity Notes</t>
  </si>
  <si>
    <t>InterstitialID</t>
  </si>
  <si>
    <t>FromNodeKey</t>
  </si>
  <si>
    <t>TriggerEvent</t>
  </si>
  <si>
    <t>ToNodeKey</t>
  </si>
  <si>
    <t>ResultingEvent</t>
  </si>
  <si>
    <t>T3_ID</t>
  </si>
  <si>
    <t>Step_ID</t>
  </si>
  <si>
    <t>From_NodeKey</t>
  </si>
  <si>
    <t>Operation_Type</t>
  </si>
  <si>
    <t>Input_Ref</t>
  </si>
  <si>
    <t>Output_Ref</t>
  </si>
  <si>
    <t>To_NodeKey</t>
  </si>
  <si>
    <t>Next_Step_ID</t>
  </si>
  <si>
    <t>Location</t>
  </si>
  <si>
    <t>Participants</t>
  </si>
  <si>
    <t>Loaded Character States</t>
  </si>
  <si>
    <t>Loaded Entity States</t>
  </si>
  <si>
    <t>Active Conditions</t>
  </si>
  <si>
    <t>Active Modifiers</t>
  </si>
  <si>
    <t>Current Metrics</t>
  </si>
  <si>
    <t>Sheet to Field Mapping</t>
  </si>
  <si>
    <t>Rock Inspector</t>
  </si>
  <si>
    <t>Rock Taxonomy Registry</t>
  </si>
  <si>
    <t>Rock Registry</t>
  </si>
  <si>
    <t>Rock Distribution</t>
  </si>
  <si>
    <t>Rock Affinity</t>
  </si>
  <si>
    <t>Rock Knowledge Unlocks</t>
  </si>
  <si>
    <t>Internal Docs</t>
  </si>
  <si>
    <t>Character</t>
  </si>
  <si>
    <t>Field 14</t>
  </si>
  <si>
    <t>Field 15</t>
  </si>
  <si>
    <t>Field 16</t>
  </si>
  <si>
    <t>Field 17</t>
  </si>
  <si>
    <t>Field 18</t>
  </si>
  <si>
    <t>Field 19</t>
  </si>
  <si>
    <t>Field 20</t>
  </si>
  <si>
    <t>Field 21</t>
  </si>
  <si>
    <t>Field 22</t>
  </si>
  <si>
    <t>Field 23</t>
  </si>
  <si>
    <t>FLO-001</t>
  </si>
  <si>
    <t>Green and Tall</t>
  </si>
  <si>
    <t>Plant-like</t>
  </si>
  <si>
    <t>20m</t>
  </si>
  <si>
    <t>Jungle</t>
  </si>
  <si>
    <t>Giraffes</t>
  </si>
  <si>
    <t>Tall Plant</t>
  </si>
  <si>
    <t>Small Plant</t>
  </si>
  <si>
    <t>Whispering Woods</t>
  </si>
  <si>
    <t>Forest</t>
  </si>
  <si>
    <t>Temperate</t>
  </si>
  <si>
    <t>Woodland</t>
  </si>
  <si>
    <t>HAB-002</t>
  </si>
  <si>
    <t>Scorched Plains</t>
  </si>
  <si>
    <t>Desert</t>
  </si>
  <si>
    <t>Arid</t>
  </si>
  <si>
    <t>Sandy Dunes</t>
  </si>
  <si>
    <t>HAB-003</t>
  </si>
  <si>
    <t>Crystal Caverns</t>
  </si>
  <si>
    <t>Cave</t>
  </si>
  <si>
    <t>Subterranean</t>
  </si>
  <si>
    <t>Rocky</t>
  </si>
  <si>
    <t>HAB-004</t>
  </si>
  <si>
    <t>Emerald Marsh</t>
  </si>
  <si>
    <t>Wetland</t>
  </si>
  <si>
    <t>Humid</t>
  </si>
  <si>
    <t>Swamp</t>
  </si>
  <si>
    <t>HAB-005</t>
  </si>
  <si>
    <t>Frostpeak Summit</t>
  </si>
  <si>
    <t>Mountain</t>
  </si>
  <si>
    <t>Arctic</t>
  </si>
  <si>
    <t>Alpine</t>
  </si>
  <si>
    <t>HAB-006</t>
  </si>
  <si>
    <t>Coral Shallows</t>
  </si>
  <si>
    <t>Aquatic</t>
  </si>
  <si>
    <t>Tropical</t>
  </si>
  <si>
    <t>Reef</t>
  </si>
  <si>
    <t>HAB-007</t>
  </si>
  <si>
    <t>Sunfire Savanna</t>
  </si>
  <si>
    <t>Grassland</t>
  </si>
  <si>
    <t>Semi-Arid</t>
  </si>
  <si>
    <t>Plains</t>
  </si>
  <si>
    <t>HAB-008</t>
  </si>
  <si>
    <t>Shadowfen Bog</t>
  </si>
  <si>
    <t>Marshland</t>
  </si>
  <si>
    <t>HAB-009</t>
  </si>
  <si>
    <t>Ironstone Cliffs</t>
  </si>
  <si>
    <t>Coastal</t>
  </si>
  <si>
    <t>Mediterranean</t>
  </si>
  <si>
    <t>Cliffside</t>
  </si>
  <si>
    <t>HAB-010</t>
  </si>
  <si>
    <t>Verdant Canopy</t>
  </si>
  <si>
    <t>Rainforest</t>
  </si>
  <si>
    <t>Dense Jungle</t>
  </si>
  <si>
    <t>HAB-011</t>
  </si>
  <si>
    <t>Ashen Wastes</t>
  </si>
  <si>
    <t>Volcanic</t>
  </si>
  <si>
    <t>Extreme Heat</t>
  </si>
  <si>
    <t>Lava Fields</t>
  </si>
  <si>
    <t>HAB-012</t>
  </si>
  <si>
    <t>Moonlit Glade</t>
  </si>
  <si>
    <t>Clearing</t>
  </si>
  <si>
    <t>HAB-013</t>
  </si>
  <si>
    <t>Dustbowl Flats</t>
  </si>
  <si>
    <t>Hardpan</t>
  </si>
  <si>
    <t>HAB-014</t>
  </si>
  <si>
    <t>Glacial Rift</t>
  </si>
  <si>
    <t>Tundra</t>
  </si>
  <si>
    <t>Polar</t>
  </si>
  <si>
    <t>Ice Sheet</t>
  </si>
  <si>
    <t>HAB-015</t>
  </si>
  <si>
    <t>Mossy Hollows</t>
  </si>
  <si>
    <t>Limestone</t>
  </si>
  <si>
    <t>HAB-016</t>
  </si>
  <si>
    <t>Golden Steppes</t>
  </si>
  <si>
    <t>Continental</t>
  </si>
  <si>
    <t>Rolling Hills</t>
  </si>
  <si>
    <t>HAB-017</t>
  </si>
  <si>
    <t>Brine Pools</t>
  </si>
  <si>
    <t>Saline</t>
  </si>
  <si>
    <t>Salt Flats</t>
  </si>
  <si>
    <t>HAB-018</t>
  </si>
  <si>
    <t>Ancient Grove</t>
  </si>
  <si>
    <t>Old Growth</t>
  </si>
  <si>
    <t>HAB-019</t>
  </si>
  <si>
    <t>Thunderhead Peaks</t>
  </si>
  <si>
    <t>High Altitude</t>
  </si>
  <si>
    <t>HAB-020</t>
  </si>
  <si>
    <t>Twilight Mangroves</t>
  </si>
  <si>
    <t>Tidal Forest</t>
  </si>
  <si>
    <t>FA-001</t>
  </si>
  <si>
    <t>Whispering Deer</t>
  </si>
  <si>
    <t>A graceful deer with silver-tipped antlers</t>
  </si>
  <si>
    <t>1.4m</t>
  </si>
  <si>
    <t>120kg</t>
  </si>
  <si>
    <t>Timid</t>
  </si>
  <si>
    <t>FA-005</t>
  </si>
  <si>
    <t>FA-002</t>
  </si>
  <si>
    <t>Forest Elk</t>
  </si>
  <si>
    <t>Majestic elk that roams woodland clearings</t>
  </si>
  <si>
    <t>1.8m</t>
  </si>
  <si>
    <t>350kg</t>
  </si>
  <si>
    <t>Neutral</t>
  </si>
  <si>
    <t>FA-003</t>
  </si>
  <si>
    <t>Dune Viper</t>
  </si>
  <si>
    <t>Heat-resistant snake of the desert</t>
  </si>
  <si>
    <t>Serpentine</t>
  </si>
  <si>
    <t>0.8m</t>
  </si>
  <si>
    <t>3kg</t>
  </si>
  <si>
    <t>Aggressive</t>
  </si>
  <si>
    <t>FA-009</t>
  </si>
  <si>
    <t>FA-004</t>
  </si>
  <si>
    <t>Sand Scarab</t>
  </si>
  <si>
    <t>Large beetle that burrows in dunes</t>
  </si>
  <si>
    <t>Insectoid</t>
  </si>
  <si>
    <t>0.15m</t>
  </si>
  <si>
    <t>0.5kg</t>
  </si>
  <si>
    <t>Passive</t>
  </si>
  <si>
    <t>Shadow Stalker</t>
  </si>
  <si>
    <t>Large feline predator of the forests</t>
  </si>
  <si>
    <t>1.2m</t>
  </si>
  <si>
    <t>90kg</t>
  </si>
  <si>
    <t>FA-001, FA-002</t>
  </si>
  <si>
    <t>FA-006</t>
  </si>
  <si>
    <t>Crystal Bat</t>
  </si>
  <si>
    <t>Bioluminescent bat in cavern systems</t>
  </si>
  <si>
    <t>Winged</t>
  </si>
  <si>
    <t>0.3m</t>
  </si>
  <si>
    <t>0.8kg</t>
  </si>
  <si>
    <t>Skittish</t>
  </si>
  <si>
    <t>FA-007</t>
  </si>
  <si>
    <t>Cave Spider</t>
  </si>
  <si>
    <t>Web-spinning arachnid of dark places</t>
  </si>
  <si>
    <t>Arachnid</t>
  </si>
  <si>
    <t>0.2m</t>
  </si>
  <si>
    <t>0.3kg</t>
  </si>
  <si>
    <t>Territorial</t>
  </si>
  <si>
    <t>FA-008</t>
  </si>
  <si>
    <t>Marsh Heron</t>
  </si>
  <si>
    <t>Long-legged wading bird of wetlands</t>
  </si>
  <si>
    <t>Avian</t>
  </si>
  <si>
    <t>1.1m</t>
  </si>
  <si>
    <t>4kg</t>
  </si>
  <si>
    <t>Cautious</t>
  </si>
  <si>
    <t>FA-010</t>
  </si>
  <si>
    <t>Bog Rat</t>
  </si>
  <si>
    <t>Amphibious rodent of swampy areas</t>
  </si>
  <si>
    <t>0.25m</t>
  </si>
  <si>
    <t>1.2kg</t>
  </si>
  <si>
    <t>FA-008, FA-003</t>
  </si>
  <si>
    <t>Swamp Eel</t>
  </si>
  <si>
    <t>Slippery eel that thrives in murky water</t>
  </si>
  <si>
    <t>0.6m</t>
  </si>
  <si>
    <t>2kg</t>
  </si>
  <si>
    <t>FA-011</t>
  </si>
  <si>
    <t>Frostback Bear</t>
  </si>
  <si>
    <t>Massive bear adapted to arctic climates</t>
  </si>
  <si>
    <t>2.2m</t>
  </si>
  <si>
    <t>450kg</t>
  </si>
  <si>
    <t>FA-012</t>
  </si>
  <si>
    <t>Coral Crab</t>
  </si>
  <si>
    <t>Colorful crustacean of tropical reefs</t>
  </si>
  <si>
    <t>Crustacean</t>
  </si>
  <si>
    <t>Defensive</t>
  </si>
  <si>
    <t>FA-013</t>
  </si>
  <si>
    <t>Reef Shark</t>
  </si>
  <si>
    <t>Sleek predator of shallow waters</t>
  </si>
  <si>
    <t>2.0m</t>
  </si>
  <si>
    <t>80kg</t>
  </si>
  <si>
    <t>Snow Hare</t>
  </si>
  <si>
    <t>White-furred hare of mountain peaks</t>
  </si>
  <si>
    <t>0.4m</t>
  </si>
  <si>
    <t>FA-015</t>
  </si>
  <si>
    <t>Savanna Lion</t>
  </si>
  <si>
    <t>Pride-hunting apex predator</t>
  </si>
  <si>
    <t>1.3m</t>
  </si>
  <si>
    <t>190kg</t>
  </si>
  <si>
    <t>FA-016</t>
  </si>
  <si>
    <t>Golden Gazelle</t>
  </si>
  <si>
    <t>Swift grazer of open plains</t>
  </si>
  <si>
    <t>1.0m</t>
  </si>
  <si>
    <t>55kg</t>
  </si>
  <si>
    <t>FA-017</t>
  </si>
  <si>
    <t>Steppe Horse</t>
  </si>
  <si>
    <t>Wild horse of the grasslands</t>
  </si>
  <si>
    <t>1.6m</t>
  </si>
  <si>
    <t>400kg</t>
  </si>
  <si>
    <t>FA-018</t>
  </si>
  <si>
    <t>Canopy Monkey</t>
  </si>
  <si>
    <t>Agile primate of the rainforest</t>
  </si>
  <si>
    <t>Primate</t>
  </si>
  <si>
    <t>0.7m</t>
  </si>
  <si>
    <t>12kg</t>
  </si>
  <si>
    <t>Curious</t>
  </si>
  <si>
    <t>FA-019</t>
  </si>
  <si>
    <t>Jungle Panther</t>
  </si>
  <si>
    <t>Stealthy predator of dense jungle</t>
  </si>
  <si>
    <t>75kg</t>
  </si>
  <si>
    <t>FA-020</t>
  </si>
  <si>
    <t>Mangrove Crocodile</t>
  </si>
  <si>
    <t>Ambush predator of tidal forests</t>
  </si>
  <si>
    <t>Reptilian</t>
  </si>
  <si>
    <t>3.5m</t>
  </si>
  <si>
    <t>FA-018, FA-009</t>
  </si>
  <si>
    <t>FLO-002</t>
  </si>
  <si>
    <t>Silverleaf Oak</t>
  </si>
  <si>
    <t>Ancient tree with silver-hued leaves</t>
  </si>
  <si>
    <t>Tree</t>
  </si>
  <si>
    <t>25m</t>
  </si>
  <si>
    <t>FLO-003</t>
  </si>
  <si>
    <t>TAX-TREE</t>
  </si>
  <si>
    <t>Whispering Fern</t>
  </si>
  <si>
    <t>Delicate fern that rustles in still air</t>
  </si>
  <si>
    <t>Fern</t>
  </si>
  <si>
    <t>0.5m</t>
  </si>
  <si>
    <t>TAX-FERN</t>
  </si>
  <si>
    <t>FLO-004</t>
  </si>
  <si>
    <t>Desert Thornbush</t>
  </si>
  <si>
    <t>Hardy shrub with water-storing thorns</t>
  </si>
  <si>
    <t>Shrub</t>
  </si>
  <si>
    <t>TAX-SHRUB</t>
  </si>
  <si>
    <t>FLO-005</t>
  </si>
  <si>
    <t>Emerald Lily</t>
  </si>
  <si>
    <t>Vibrant water lily of marshlands</t>
  </si>
  <si>
    <t>FLO-006</t>
  </si>
  <si>
    <t>TAX-AQUATIC</t>
  </si>
  <si>
    <t>Bogmoss</t>
  </si>
  <si>
    <t>Thick spongy moss of wetlands</t>
  </si>
  <si>
    <t>Moss</t>
  </si>
  <si>
    <t>0.05m</t>
  </si>
  <si>
    <t>TAX-MOSS</t>
  </si>
  <si>
    <t>FLO-007</t>
  </si>
  <si>
    <t>Coral Kelp</t>
  </si>
  <si>
    <t>Colorful underwater seaweed of reefs</t>
  </si>
  <si>
    <t>Seaweed</t>
  </si>
  <si>
    <t>3m</t>
  </si>
  <si>
    <t>FLO-008</t>
  </si>
  <si>
    <t>Sunfire Grass</t>
  </si>
  <si>
    <t>Golden grass of the savanna</t>
  </si>
  <si>
    <t>Grass</t>
  </si>
  <si>
    <t>1.5m</t>
  </si>
  <si>
    <t>FLO-009</t>
  </si>
  <si>
    <t>TAX-GRASS</t>
  </si>
  <si>
    <t>Acacia Sentinel</t>
  </si>
  <si>
    <t>Thorny tree providing shade on plains</t>
  </si>
  <si>
    <t>8m</t>
  </si>
  <si>
    <t>FA-016, FA-017</t>
  </si>
  <si>
    <t>FLO-010</t>
  </si>
  <si>
    <t>Moonpetal Flower</t>
  </si>
  <si>
    <t>Nocturnal flower that blooms in glades</t>
  </si>
  <si>
    <t>Flower</t>
  </si>
  <si>
    <t>TAX-FLOWER</t>
  </si>
  <si>
    <t>FLO-011</t>
  </si>
  <si>
    <t>Canopy Vine</t>
  </si>
  <si>
    <t>Thick climbing vine of rainforests</t>
  </si>
  <si>
    <t>Vine</t>
  </si>
  <si>
    <t>30m</t>
  </si>
  <si>
    <t>FLO-012</t>
  </si>
  <si>
    <t>TAX-VINE</t>
  </si>
  <si>
    <t>Jungle Orchid</t>
  </si>
  <si>
    <t>Exotic flower of the dense jungle</t>
  </si>
  <si>
    <t>FLO-013</t>
  </si>
  <si>
    <t>Steppe Wheat</t>
  </si>
  <si>
    <t>Wild grain of rolling grasslands</t>
  </si>
  <si>
    <t>FLO-014</t>
  </si>
  <si>
    <t>Prairie Clover</t>
  </si>
  <si>
    <t>Purple flowering plant of steppes</t>
  </si>
  <si>
    <t>FLO-015</t>
  </si>
  <si>
    <t>Tidal Mangrove</t>
  </si>
  <si>
    <t>Salt-tolerant tree of coastal forests</t>
  </si>
  <si>
    <t>12m</t>
  </si>
  <si>
    <t>FLO-016</t>
  </si>
  <si>
    <t>Mangrove Root Algae</t>
  </si>
  <si>
    <t>Nutrient-rich algae on mangrove roots</t>
  </si>
  <si>
    <t>Algae</t>
  </si>
  <si>
    <t>0.1m</t>
  </si>
  <si>
    <t>FLO-017</t>
  </si>
  <si>
    <t>Shadowfen Reed</t>
  </si>
  <si>
    <t>Tall reeds of temperate marshes</t>
  </si>
  <si>
    <t>Reed</t>
  </si>
  <si>
    <t>2.5m</t>
  </si>
  <si>
    <t>FLO-018</t>
  </si>
  <si>
    <t>Ancient Grove Oak</t>
  </si>
  <si>
    <t>Enormous old-growth tree</t>
  </si>
  <si>
    <t>40m</t>
  </si>
  <si>
    <t>FLO-019</t>
  </si>
  <si>
    <t>Grove Mushroom</t>
  </si>
  <si>
    <t>Large fungus in old forest floors</t>
  </si>
  <si>
    <t>Fungus</t>
  </si>
  <si>
    <t>TAX-FUNGUS</t>
  </si>
  <si>
    <t>FLO-020</t>
  </si>
  <si>
    <t>Brine Seagrass</t>
  </si>
  <si>
    <t>Hardy grass of salt flats</t>
  </si>
  <si>
    <t>FLO-021</t>
  </si>
  <si>
    <t>Glowcap Mushroom</t>
  </si>
  <si>
    <t>Bioluminescent fungus of caves</t>
  </si>
  <si>
    <t>TAX-SERPENTINE</t>
  </si>
  <si>
    <t>Snakes and snake-like creatures</t>
  </si>
  <si>
    <t>TAX-INSECTOID</t>
  </si>
  <si>
    <t>Insects and beetle-like creatures</t>
  </si>
  <si>
    <t>TAX-WINGED</t>
  </si>
  <si>
    <t>Flying mammals like bats</t>
  </si>
  <si>
    <t>TAX-ARACHNID</t>
  </si>
  <si>
    <t>Spiders and spider-like creatures</t>
  </si>
  <si>
    <t>TAX-AVIAN</t>
  </si>
  <si>
    <t>Birds and bird-like creatures</t>
  </si>
  <si>
    <t>TAX-AQUATIC_FAUNA</t>
  </si>
  <si>
    <t>Aquatic Fauna</t>
  </si>
  <si>
    <t>Fish, eels, and aquatic creatures</t>
  </si>
  <si>
    <t>TAX-PRIMATE</t>
  </si>
  <si>
    <t>Monkeys, apes, and primate creatures</t>
  </si>
  <si>
    <t>TAX-REPTILE</t>
  </si>
  <si>
    <t>Reptile</t>
  </si>
  <si>
    <t>Crocodiles, lizards, and reptilian creatures</t>
  </si>
  <si>
    <t>TAX-FLORA</t>
  </si>
  <si>
    <t>All plant life</t>
  </si>
  <si>
    <t>Large woody plants with trunks</t>
  </si>
  <si>
    <t>Woody plants smaller than trees</t>
  </si>
  <si>
    <t>Non-flowering vascular plants with fronds</t>
  </si>
  <si>
    <t>Monocot plants including grasses and reeds</t>
  </si>
  <si>
    <t>Flowering herbaceous plants</t>
  </si>
  <si>
    <t>Climbing or trailing plants</t>
  </si>
  <si>
    <t>Non-vascular plants forming dense mats</t>
  </si>
  <si>
    <t>Aquatic Flora</t>
  </si>
  <si>
    <t>Water-based plants including seaweed and algae</t>
  </si>
  <si>
    <t>Mushrooms and fungal organisms</t>
  </si>
  <si>
    <t>TAX-ALGAE</t>
  </si>
  <si>
    <t>Simple aquatic photosynthetic organisms</t>
  </si>
  <si>
    <t>TAX-SEAWEED</t>
  </si>
  <si>
    <t>Marine macroalgae</t>
  </si>
  <si>
    <t>TAX-REED</t>
  </si>
  <si>
    <t>Tall wetland grasses</t>
  </si>
  <si>
    <t>ACT-004</t>
  </si>
  <si>
    <t>Hiss</t>
  </si>
  <si>
    <t>TAX-SERPENTINE, TAX-FELINE</t>
  </si>
  <si>
    <t>ACT-005</t>
  </si>
  <si>
    <t>Bite</t>
  </si>
  <si>
    <t>ACT-006</t>
  </si>
  <si>
    <t>Claw Swipe</t>
  </si>
  <si>
    <t>TAX-FELINE, TAX-AVIAN</t>
  </si>
  <si>
    <t>ACT-007</t>
  </si>
  <si>
    <t>Pounce</t>
  </si>
  <si>
    <t>ACT-008</t>
  </si>
  <si>
    <t>Screech</t>
  </si>
  <si>
    <t>TAX-AVIAN, TAX-WINGED</t>
  </si>
  <si>
    <t>ACT-009</t>
  </si>
  <si>
    <t>Dive Attack</t>
  </si>
  <si>
    <t>ACT-010</t>
  </si>
  <si>
    <t>Tail Whip</t>
  </si>
  <si>
    <t>TAX-REPTILE, TAX-AQUATIC_FAUNA</t>
  </si>
  <si>
    <t>ACT-011</t>
  </si>
  <si>
    <t>Constrict</t>
  </si>
  <si>
    <t>ACT-012</t>
  </si>
  <si>
    <t>Venomous Strike</t>
  </si>
  <si>
    <t>TAX-SERPENTINE, TAX-ARACHNID</t>
  </si>
  <si>
    <t>ACT-013</t>
  </si>
  <si>
    <t>Web Trap</t>
  </si>
  <si>
    <t>ACT-014</t>
  </si>
  <si>
    <t>Charge</t>
  </si>
  <si>
    <t>ACT-015</t>
  </si>
  <si>
    <t>Stomp</t>
  </si>
  <si>
    <t>ACT-016</t>
  </si>
  <si>
    <t>Gnaw</t>
  </si>
  <si>
    <t>ACT-017</t>
  </si>
  <si>
    <t>Flee</t>
  </si>
  <si>
    <t>ACT-018</t>
  </si>
  <si>
    <t>Stalk</t>
  </si>
  <si>
    <t>TAX-FELINE, TAX-REPTILE</t>
  </si>
  <si>
    <t>ACT-019</t>
  </si>
  <si>
    <t>Echolocation Pulse</t>
  </si>
  <si>
    <t>TAX-WINGED, TAX-AQUATIC_FAUNA</t>
  </si>
  <si>
    <t>ACT-020</t>
  </si>
  <si>
    <t>Territorial Display</t>
  </si>
  <si>
    <t>TAX-PRIMATE, TAX-AVIAN</t>
  </si>
  <si>
    <t>ACT-021</t>
  </si>
  <si>
    <t>Grapple</t>
  </si>
  <si>
    <t>TAX-PRIMATE, TAX-REPTILE</t>
  </si>
  <si>
    <t>ACT-022</t>
  </si>
  <si>
    <t>Death Roll</t>
  </si>
  <si>
    <t>ACT-023</t>
  </si>
  <si>
    <t>Swarm</t>
  </si>
  <si>
    <t>ACTION SIMULATION: Crystal Bat uses Screech on Forest Elk</t>
  </si>
  <si>
    <t>═══ ACTOR (Attacker) ═══</t>
  </si>
  <si>
    <t>Field</t>
  </si>
  <si>
    <t>Source</t>
  </si>
  <si>
    <t>Fauna ID</t>
  </si>
  <si>
    <t>Taxonomy Name</t>
  </si>
  <si>
    <t>═══ TARGET (Defender) ═══</t>
  </si>
  <si>
    <t>═══ ACTION ═══</t>
  </si>
  <si>
    <t>Action ID</t>
  </si>
  <si>
    <t>Action Name</t>
  </si>
  <si>
    <t>Intimidate Base</t>
  </si>
  <si>
    <t>Attack Base</t>
  </si>
  <si>
    <t>Warn Base</t>
  </si>
  <si>
    <t>Noise Base</t>
  </si>
  <si>
    <t>Allowable User</t>
  </si>
  <si>
    <t>Allowable Target</t>
  </si>
  <si>
    <t>Intimidate Mult</t>
  </si>
  <si>
    <t>Attack Mult</t>
  </si>
  <si>
    <t>Warn Mult</t>
  </si>
  <si>
    <t>Noise Mult</t>
  </si>
  <si>
    <t>Intimidate Threshold</t>
  </si>
  <si>
    <t>Warn Threshold</t>
  </si>
  <si>
    <t>Attack Threshold</t>
  </si>
  <si>
    <t>Curiosity Threshold</t>
  </si>
  <si>
    <t>═══ CALCULATED OUTPUT ═══</t>
  </si>
  <si>
    <t>Metric</t>
  </si>
  <si>
    <t>Formula</t>
  </si>
  <si>
    <t>Result</t>
  </si>
  <si>
    <t>Calculation</t>
  </si>
  <si>
    <t>Intimidate Output</t>
  </si>
  <si>
    <t>Base × Mult</t>
  </si>
  <si>
    <t>Attack Output</t>
  </si>
  <si>
    <t>Warn Output</t>
  </si>
  <si>
    <t>Noise Output</t>
  </si>
  <si>
    <t>═══ EFFECT ON TARGET ═══</t>
  </si>
  <si>
    <t>Check</t>
  </si>
  <si>
    <t>Output vs Threshold</t>
  </si>
  <si>
    <t>Behavioral Response</t>
  </si>
  <si>
    <t>Intimidate Check</t>
  </si>
  <si>
    <t>Warn Check</t>
  </si>
  <si>
    <t>Attack Check</t>
  </si>
  <si>
    <t>Curiosity Check</t>
  </si>
  <si>
    <t>═══ SIMULATION SUMMARY ═══</t>
  </si>
  <si>
    <t>Scenario:</t>
  </si>
  <si>
    <t>Outcome:</t>
  </si>
  <si>
    <t>Effects Triggered:</t>
  </si>
  <si>
    <t>Input</t>
  </si>
  <si>
    <t>Effective Taxonomy</t>
  </si>
  <si>
    <t>═══ FORCE PROFILE (Actor: TAX-WINGED) ═══</t>
  </si>
  <si>
    <t>═══ RESPONSE PROFILE (Target: TAX-QUADRUPED) ═══</t>
  </si>
  <si>
    <t>Based on Morphology (Winged)</t>
  </si>
  <si>
    <t>Taxonomy ID (Registry)</t>
  </si>
  <si>
    <t>System Simulations</t>
  </si>
  <si>
    <t>Action Simulation</t>
  </si>
  <si>
    <t>Doc_Link</t>
  </si>
  <si>
    <t>Runtime Skill Registry</t>
  </si>
  <si>
    <t>Skill_ID</t>
  </si>
  <si>
    <t>Skill_Name</t>
  </si>
  <si>
    <t>Trigger_Pattern</t>
  </si>
  <si>
    <t>Step_01</t>
  </si>
  <si>
    <t>Required_Sheets</t>
  </si>
  <si>
    <t>Step_02</t>
  </si>
  <si>
    <t>Step_03</t>
  </si>
  <si>
    <t>Step_04</t>
  </si>
  <si>
    <t>Step_05</t>
  </si>
  <si>
    <t>Step_06</t>
  </si>
  <si>
    <t>Step_07</t>
  </si>
  <si>
    <t>Step_08</t>
  </si>
  <si>
    <t>Step_09</t>
  </si>
  <si>
    <t>Step_10</t>
  </si>
  <si>
    <t>Action Simulation'</t>
  </si>
  <si>
    <t>&lt;&lt;Fauna Registry | Action Registry | Force Profile Registry | Response Profile Registry&gt;&gt;</t>
  </si>
  <si>
    <t>Parse the prompt for candidate entities/actions/object</t>
  </si>
  <si>
    <t>Resolve them through 'Global Alias Registry'</t>
  </si>
  <si>
    <t>Identify their types from the alias result</t>
  </si>
  <si>
    <t>Match the prompt to a runtime skill pattern</t>
  </si>
  <si>
    <t>Fauna + Action + Fauna</t>
  </si>
  <si>
    <t>Fauna + Action + Flora</t>
  </si>
  <si>
    <t>NPC + Event</t>
  </si>
  <si>
    <t>Animal Environment Interaction</t>
  </si>
  <si>
    <t>NPC Response to Event</t>
  </si>
  <si>
    <t>Player + Action + Object</t>
  </si>
  <si>
    <t>Player Object Interaction</t>
  </si>
  <si>
    <t>Resolved_Input_States</t>
  </si>
  <si>
    <t>FA_ID, ACT_ID, FA_ID</t>
  </si>
  <si>
    <t>FA_ID, ACT_ID, FLO_ID</t>
  </si>
  <si>
    <t>NPC_ID, EVT_ID</t>
  </si>
  <si>
    <t>Output_Sheet</t>
  </si>
  <si>
    <t>Output_Fields</t>
  </si>
  <si>
    <t>Natural Language Parsing</t>
  </si>
  <si>
    <t xml:space="preserve">Natural Langauge </t>
  </si>
  <si>
    <t>Natural Language</t>
  </si>
  <si>
    <t>&lt;&lt;Global Alias Registry&gt;&gt;</t>
  </si>
  <si>
    <t>Natural Language Parsing'</t>
  </si>
  <si>
    <t>Event Simulation</t>
  </si>
  <si>
    <t>Spawn Simulation</t>
  </si>
  <si>
    <t>Ecology Simulation</t>
  </si>
  <si>
    <t>Relationship Simulation</t>
  </si>
  <si>
    <t>Knowledge Simulation</t>
  </si>
  <si>
    <t>Goal Registry</t>
  </si>
  <si>
    <t>Static Morpho Traits</t>
  </si>
  <si>
    <t>Active Morpho Traits</t>
  </si>
  <si>
    <t>Biological Imperative Drives</t>
  </si>
  <si>
    <t>Notation</t>
  </si>
  <si>
    <t>&lt;&lt;Sheet&gt;&gt; = exact sheet reference</t>
  </si>
  <si>
    <t>&lt;&lt;Sheet 1, Sheet 2&gt;&gt; = list of sheets</t>
  </si>
  <si>
    <t>&lt;&lt;Sheet -&gt; Field&gt;&gt; = exact field source</t>
  </si>
  <si>
    <t>&lt;&lt;Sheet 1 | Sheet 2 -&gt; Field&gt;&gt; = shared field across intersecting sheets</t>
  </si>
  <si>
    <t>&lt;&lt;Sheet 1 | Sheet 2&gt;&gt; = Intersection / combined use</t>
  </si>
  <si>
    <t xml:space="preserve">Master Field Glossary = </t>
  </si>
  <si>
    <t>Sheet to Field Mapping =</t>
  </si>
  <si>
    <t>Sheet Metadata =</t>
  </si>
  <si>
    <t xml:space="preserve">Sheet Runtime &amp; Behavior = </t>
  </si>
  <si>
    <t xml:space="preserve">OneDrive Navigation = </t>
  </si>
  <si>
    <t xml:space="preserve">Global Alias Registry = </t>
  </si>
  <si>
    <t xml:space="preserve">Runtime Skill Registry = </t>
  </si>
  <si>
    <t>Runtime actions should route through the Runtime Skill Registry</t>
  </si>
  <si>
    <t>Skills define step-by-step execution</t>
  </si>
  <si>
    <t>alias resolution comes first</t>
  </si>
  <si>
    <t>then pattern matching</t>
  </si>
  <si>
    <t>then sheet lookups</t>
  </si>
  <si>
    <t>then output to the proper simulation format</t>
  </si>
  <si>
    <t>Query Order / Routing Order</t>
  </si>
  <si>
    <t>1. Resolve natural language through &lt;&lt;Global Alias Registry&gt;&gt;</t>
  </si>
  <si>
    <t>2. Identify Types / IDs</t>
  </si>
  <si>
    <t>3. Use &lt;&lt;Runtime Skill Registry&gt;&gt; to choose the correct procedure</t>
  </si>
  <si>
    <t>4. Consult &lt;&lt;Sheet to Field Mapping&gt;&gt; and &lt;&lt;Master Field Glossary&gt;&gt; for field locations and meanings</t>
  </si>
  <si>
    <t>5. Open only the required registry sheets</t>
  </si>
  <si>
    <t>6. Write results into the correct simulation/output format</t>
  </si>
  <si>
    <t>System Rules</t>
  </si>
  <si>
    <t>Do not navigate the workbook tab-by-tab if index sheets can resolve the route first. Use the topology/index sheets before opening endpoint sheets.</t>
  </si>
  <si>
    <t>Use canonical IDs once alias resolution is complete.</t>
  </si>
  <si>
    <t>Modifier Registry</t>
  </si>
  <si>
    <t>Modifier_ID</t>
  </si>
  <si>
    <t>Applies_To</t>
  </si>
  <si>
    <t>Condition_Type</t>
  </si>
  <si>
    <t>Condition_Value</t>
  </si>
  <si>
    <t>Affected_Filed</t>
  </si>
  <si>
    <t>Modifier_Type</t>
  </si>
  <si>
    <t>Modifier_Value</t>
  </si>
  <si>
    <t>Parsed_Value</t>
  </si>
  <si>
    <t>Resolved_ID</t>
  </si>
  <si>
    <t>Canonical_Name</t>
  </si>
  <si>
    <t>Resolved_Type</t>
  </si>
  <si>
    <t>Source_Sheet</t>
  </si>
  <si>
    <t>Alias_Match</t>
  </si>
  <si>
    <t>Enitity_Role</t>
  </si>
  <si>
    <t>Tools</t>
  </si>
  <si>
    <t>Tool Registry</t>
  </si>
  <si>
    <t>Tool Taxonomy</t>
  </si>
  <si>
    <t>Tool_ID</t>
  </si>
  <si>
    <t>Tool_Name</t>
  </si>
  <si>
    <t>Tool_Taxonomy</t>
  </si>
  <si>
    <t>Tool_Taxonomy_ID</t>
  </si>
  <si>
    <t>TOOL-001</t>
  </si>
  <si>
    <t xml:space="preserve">TOOL-HARVEST </t>
  </si>
  <si>
    <t xml:space="preserve">TOOL-CONSTRUCTION </t>
  </si>
  <si>
    <t xml:space="preserve">TOOL-RITUAL </t>
  </si>
  <si>
    <t>Allowed_User_Taxonomy</t>
  </si>
  <si>
    <t>Tool Strength</t>
  </si>
  <si>
    <t>Action_ID</t>
  </si>
  <si>
    <t>Relationship_Type</t>
  </si>
  <si>
    <t>TOOL-HAMMER</t>
  </si>
  <si>
    <t>Hammer</t>
  </si>
  <si>
    <t>Blunt impact tool used for smashing and building</t>
  </si>
  <si>
    <t>TOOL-BOW</t>
  </si>
  <si>
    <t>Bow</t>
  </si>
  <si>
    <t>Ranged projectile tool</t>
  </si>
  <si>
    <t>TOOL-Hammer</t>
  </si>
  <si>
    <t>HAMMER_SMASH</t>
  </si>
  <si>
    <t>Enable</t>
  </si>
  <si>
    <t>BUILD</t>
  </si>
  <si>
    <t>STRIKE</t>
  </si>
  <si>
    <t>Modify</t>
  </si>
  <si>
    <t>Multiply</t>
  </si>
  <si>
    <t>SMACK</t>
  </si>
  <si>
    <t>SHOOT</t>
  </si>
  <si>
    <t>Rusty Hammer</t>
  </si>
  <si>
    <t>TOOL-002</t>
  </si>
  <si>
    <t>Steel Hammer</t>
  </si>
  <si>
    <t>TAX-HUMANOID</t>
  </si>
  <si>
    <t>Tool Action Mapping</t>
  </si>
  <si>
    <t>Action_Taxonomy_ID</t>
  </si>
  <si>
    <t>Taxonomy_Name</t>
  </si>
  <si>
    <t>Primary_Result_Class</t>
  </si>
  <si>
    <t>Secondary_Result_Class</t>
  </si>
  <si>
    <t>Parent_Action_Taxonomy_ID</t>
  </si>
  <si>
    <t>Action_Name</t>
  </si>
  <si>
    <t>Allowed_Target_Taxonomy</t>
  </si>
  <si>
    <t>Target_Type</t>
  </si>
  <si>
    <t>Entity</t>
  </si>
  <si>
    <t>Self</t>
  </si>
  <si>
    <t>None</t>
  </si>
  <si>
    <t>Multi</t>
  </si>
  <si>
    <t>Base_Damage</t>
  </si>
  <si>
    <t>Base_Heal</t>
  </si>
  <si>
    <t>Base_Noise</t>
  </si>
  <si>
    <t>Action Taxonomy</t>
  </si>
  <si>
    <t>Noise Propagation</t>
  </si>
  <si>
    <t>Noise_Multiplier</t>
  </si>
  <si>
    <t>HAB-FOREST</t>
  </si>
  <si>
    <t>Dense foliage dampens sound</t>
  </si>
  <si>
    <t>Habiat</t>
  </si>
  <si>
    <t>HAB-CAVE</t>
  </si>
  <si>
    <t>Cave echoes amplify sound</t>
  </si>
  <si>
    <t>Weather</t>
  </si>
  <si>
    <t>WEATHER-RAIN</t>
  </si>
  <si>
    <t>Rain reduces clarity and range</t>
  </si>
  <si>
    <t xml:space="preserve">Weather_ID </t>
  </si>
  <si>
    <t xml:space="preserve"> Notes</t>
  </si>
  <si>
    <t xml:space="preserve"> Description</t>
  </si>
  <si>
    <t>1. Start with the right mental model</t>
  </si>
  <si>
    <r>
      <t xml:space="preserve">Do </t>
    </r>
    <r>
      <rPr>
        <b/>
        <sz val="12"/>
        <color theme="1"/>
        <rFont val="Times New Roman"/>
        <family val="1"/>
      </rPr>
      <t>not</t>
    </r>
    <r>
      <rPr>
        <sz val="12"/>
        <color theme="1"/>
        <rFont val="Times New Roman"/>
        <family val="1"/>
      </rPr>
      <t xml:space="preserve"> make Runtime Skills output presentation instructions like:</t>
    </r>
  </si>
  <si>
    <r>
      <t xml:space="preserve">play animation </t>
    </r>
    <r>
      <rPr>
        <sz val="10"/>
        <color theme="1"/>
        <rFont val="Courier New"/>
        <family val="3"/>
      </rPr>
      <t>BAT_SCREAM_03</t>
    </r>
    <r>
      <rPr>
        <sz val="12"/>
        <color theme="1"/>
        <rFont val="Times New Roman"/>
        <family val="1"/>
      </rPr>
      <t xml:space="preserve"> </t>
    </r>
  </si>
  <si>
    <t xml:space="preserve">shake camera </t>
  </si>
  <si>
    <t xml:space="preserve">show red flash </t>
  </si>
  <si>
    <t xml:space="preserve">write “the elk recoiled in terror” </t>
  </si>
  <si>
    <t>Those are medium-specific.</t>
  </si>
  <si>
    <t>Instead, Runtime Skills should output structured facts like:</t>
  </si>
  <si>
    <t xml:space="preserve">actor = Crystal Bat </t>
  </si>
  <si>
    <t xml:space="preserve">action = Screech </t>
  </si>
  <si>
    <t xml:space="preserve">target = Forest Elk </t>
  </si>
  <si>
    <t xml:space="preserve">result state = Curious </t>
  </si>
  <si>
    <t xml:space="preserve">fear change = 0.2 </t>
  </si>
  <si>
    <t xml:space="preserve">damage = 0 </t>
  </si>
  <si>
    <t xml:space="preserve">intensity = low </t>
  </si>
  <si>
    <t xml:space="preserve">target alert state = raised </t>
  </si>
  <si>
    <t xml:space="preserve">success flag = partial </t>
  </si>
  <si>
    <t>Those outputs can then be translated differently depending on the medium.</t>
  </si>
  <si>
    <t>So think in three layers:</t>
  </si>
  <si>
    <t>Layer 1 — Simulation</t>
  </si>
  <si>
    <t>Determines what happened.</t>
  </si>
  <si>
    <t>Layer 2 — Result Packet</t>
  </si>
  <si>
    <t>Stores the structured outcome.</t>
  </si>
  <si>
    <t>Layer 3 — Media Adapter</t>
  </si>
  <si>
    <t>Turns that outcome into animation, sound, text, UI, film blocking, or dialogue.</t>
  </si>
  <si>
    <t>2. Define a standard Runtime Output philosophy</t>
  </si>
  <si>
    <t>Every Runtime Skill should produce outputs that answer these questions:</t>
  </si>
  <si>
    <t>Who acted?</t>
  </si>
  <si>
    <t>What did they do?</t>
  </si>
  <si>
    <t>Who or what was affected?</t>
  </si>
  <si>
    <t>What changed?</t>
  </si>
  <si>
    <t>How strong was the effect?</t>
  </si>
  <si>
    <t>What state resulted?</t>
  </si>
  <si>
    <t>Did anything persist?</t>
  </si>
  <si>
    <t>That gives you a stable result format that every medium can read.</t>
  </si>
  <si>
    <t>3. Create a Runtime Output field standard</t>
  </si>
  <si>
    <t>You should create a standard set of output fields used by all Runtime Skills wherever possible.</t>
  </si>
  <si>
    <t>Think of these as your universal simulation language.</t>
  </si>
  <si>
    <t>Core identity outputs</t>
  </si>
  <si>
    <t>These identify the participants and the action.</t>
  </si>
  <si>
    <r>
      <t>Simulation_ID</t>
    </r>
    <r>
      <rPr>
        <sz val="12"/>
        <color theme="1"/>
        <rFont val="Times New Roman"/>
        <family val="1"/>
      </rPr>
      <t xml:space="preserve"> </t>
    </r>
  </si>
  <si>
    <r>
      <t>Skill_ID</t>
    </r>
    <r>
      <rPr>
        <sz val="12"/>
        <color theme="1"/>
        <rFont val="Times New Roman"/>
        <family val="1"/>
      </rPr>
      <t xml:space="preserve"> </t>
    </r>
  </si>
  <si>
    <r>
      <t>Actor_ID</t>
    </r>
    <r>
      <rPr>
        <sz val="12"/>
        <color theme="1"/>
        <rFont val="Times New Roman"/>
        <family val="1"/>
      </rPr>
      <t xml:space="preserve"> </t>
    </r>
  </si>
  <si>
    <r>
      <t>Actor_Name</t>
    </r>
    <r>
      <rPr>
        <sz val="12"/>
        <color theme="1"/>
        <rFont val="Times New Roman"/>
        <family val="1"/>
      </rPr>
      <t xml:space="preserve"> </t>
    </r>
  </si>
  <si>
    <r>
      <t>Actor_Taxonomy</t>
    </r>
    <r>
      <rPr>
        <sz val="12"/>
        <color theme="1"/>
        <rFont val="Times New Roman"/>
        <family val="1"/>
      </rPr>
      <t xml:space="preserve"> </t>
    </r>
  </si>
  <si>
    <r>
      <t>Action_ID</t>
    </r>
    <r>
      <rPr>
        <sz val="12"/>
        <color theme="1"/>
        <rFont val="Times New Roman"/>
        <family val="1"/>
      </rPr>
      <t xml:space="preserve"> </t>
    </r>
  </si>
  <si>
    <r>
      <t>Action_Name</t>
    </r>
    <r>
      <rPr>
        <sz val="12"/>
        <color theme="1"/>
        <rFont val="Times New Roman"/>
        <family val="1"/>
      </rPr>
      <t xml:space="preserve"> </t>
    </r>
  </si>
  <si>
    <r>
      <t>Target_ID</t>
    </r>
    <r>
      <rPr>
        <sz val="12"/>
        <color theme="1"/>
        <rFont val="Times New Roman"/>
        <family val="1"/>
      </rPr>
      <t xml:space="preserve"> </t>
    </r>
  </si>
  <si>
    <r>
      <t>Target_Name</t>
    </r>
    <r>
      <rPr>
        <sz val="12"/>
        <color theme="1"/>
        <rFont val="Times New Roman"/>
        <family val="1"/>
      </rPr>
      <t xml:space="preserve"> </t>
    </r>
  </si>
  <si>
    <r>
      <t>Target_Taxonomy</t>
    </r>
    <r>
      <rPr>
        <sz val="12"/>
        <color theme="1"/>
        <rFont val="Times New Roman"/>
        <family val="1"/>
      </rPr>
      <t xml:space="preserve"> </t>
    </r>
  </si>
  <si>
    <r>
      <t>Scene_ID</t>
    </r>
    <r>
      <rPr>
        <sz val="12"/>
        <color theme="1"/>
        <rFont val="Times New Roman"/>
        <family val="1"/>
      </rPr>
      <t xml:space="preserve"> </t>
    </r>
  </si>
  <si>
    <r>
      <t>Timestamp</t>
    </r>
    <r>
      <rPr>
        <sz val="12"/>
        <color theme="1"/>
        <rFont val="Times New Roman"/>
        <family val="1"/>
      </rPr>
      <t xml:space="preserve"> or </t>
    </r>
    <r>
      <rPr>
        <sz val="10"/>
        <color theme="1"/>
        <rFont val="Courier New"/>
        <family val="3"/>
      </rPr>
      <t>Sequence_Order</t>
    </r>
    <r>
      <rPr>
        <sz val="12"/>
        <color theme="1"/>
        <rFont val="Times New Roman"/>
        <family val="1"/>
      </rPr>
      <t xml:space="preserve"> </t>
    </r>
  </si>
  <si>
    <t>Validity / execution outputs</t>
  </si>
  <si>
    <t>These explain whether the action was valid and whether it ran.</t>
  </si>
  <si>
    <r>
      <t>Trigger_Matched</t>
    </r>
    <r>
      <rPr>
        <sz val="12"/>
        <color theme="1"/>
        <rFont val="Times New Roman"/>
        <family val="1"/>
      </rPr>
      <t xml:space="preserve"> </t>
    </r>
  </si>
  <si>
    <r>
      <t>Action_Valid</t>
    </r>
    <r>
      <rPr>
        <sz val="12"/>
        <color theme="1"/>
        <rFont val="Times New Roman"/>
        <family val="1"/>
      </rPr>
      <t xml:space="preserve"> </t>
    </r>
  </si>
  <si>
    <r>
      <t>Target_Valid</t>
    </r>
    <r>
      <rPr>
        <sz val="12"/>
        <color theme="1"/>
        <rFont val="Times New Roman"/>
        <family val="1"/>
      </rPr>
      <t xml:space="preserve"> </t>
    </r>
  </si>
  <si>
    <r>
      <t>Execution_Status</t>
    </r>
    <r>
      <rPr>
        <sz val="12"/>
        <color theme="1"/>
        <rFont val="Times New Roman"/>
        <family val="1"/>
      </rPr>
      <t xml:space="preserve"> </t>
    </r>
  </si>
  <si>
    <r>
      <t>Failure_Reason</t>
    </r>
    <r>
      <rPr>
        <sz val="12"/>
        <color theme="1"/>
        <rFont val="Times New Roman"/>
        <family val="1"/>
      </rPr>
      <t xml:space="preserve"> </t>
    </r>
  </si>
  <si>
    <r>
      <t xml:space="preserve">Examples for </t>
    </r>
    <r>
      <rPr>
        <sz val="10"/>
        <color theme="1"/>
        <rFont val="Courier New"/>
        <family val="3"/>
      </rPr>
      <t>Execution_Status</t>
    </r>
    <r>
      <rPr>
        <sz val="12"/>
        <color theme="1"/>
        <rFont val="Times New Roman"/>
        <family val="1"/>
      </rPr>
      <t>:</t>
    </r>
  </si>
  <si>
    <t xml:space="preserve">Success </t>
  </si>
  <si>
    <t xml:space="preserve">Partial </t>
  </si>
  <si>
    <t xml:space="preserve">Blocked </t>
  </si>
  <si>
    <t xml:space="preserve">Failed </t>
  </si>
  <si>
    <t xml:space="preserve">Invalid </t>
  </si>
  <si>
    <t>Value outputs</t>
  </si>
  <si>
    <t>These store the computed numbers.</t>
  </si>
  <si>
    <r>
      <t>Base_Value</t>
    </r>
    <r>
      <rPr>
        <sz val="12"/>
        <color theme="1"/>
        <rFont val="Times New Roman"/>
        <family val="1"/>
      </rPr>
      <t xml:space="preserve"> </t>
    </r>
  </si>
  <si>
    <r>
      <t>Modified_Value</t>
    </r>
    <r>
      <rPr>
        <sz val="12"/>
        <color theme="1"/>
        <rFont val="Times New Roman"/>
        <family val="1"/>
      </rPr>
      <t xml:space="preserve"> </t>
    </r>
  </si>
  <si>
    <r>
      <t>Threshold_Value</t>
    </r>
    <r>
      <rPr>
        <sz val="12"/>
        <color theme="1"/>
        <rFont val="Times New Roman"/>
        <family val="1"/>
      </rPr>
      <t xml:space="preserve"> </t>
    </r>
  </si>
  <si>
    <r>
      <t>Difference_Value</t>
    </r>
    <r>
      <rPr>
        <sz val="12"/>
        <color theme="1"/>
        <rFont val="Times New Roman"/>
        <family val="1"/>
      </rPr>
      <t xml:space="preserve"> </t>
    </r>
  </si>
  <si>
    <r>
      <t>Intensity_Level</t>
    </r>
    <r>
      <rPr>
        <sz val="12"/>
        <color theme="1"/>
        <rFont val="Times New Roman"/>
        <family val="1"/>
      </rPr>
      <t xml:space="preserve"> </t>
    </r>
  </si>
  <si>
    <r>
      <t>Intensity_Level</t>
    </r>
    <r>
      <rPr>
        <sz val="12"/>
        <color theme="1"/>
        <rFont val="Times New Roman"/>
        <family val="1"/>
      </rPr>
      <t xml:space="preserve"> can be:</t>
    </r>
  </si>
  <si>
    <t xml:space="preserve">None </t>
  </si>
  <si>
    <t xml:space="preserve">Low </t>
  </si>
  <si>
    <t xml:space="preserve">Medium </t>
  </si>
  <si>
    <t xml:space="preserve">High </t>
  </si>
  <si>
    <t xml:space="preserve">Extreme </t>
  </si>
  <si>
    <t>Result outputs</t>
  </si>
  <si>
    <t>These are the most important. They say what happened in semantic terms.</t>
  </si>
  <si>
    <r>
      <t>Primary_Result_State</t>
    </r>
    <r>
      <rPr>
        <sz val="12"/>
        <color theme="1"/>
        <rFont val="Times New Roman"/>
        <family val="1"/>
      </rPr>
      <t xml:space="preserve"> </t>
    </r>
  </si>
  <si>
    <r>
      <t>Secondary_Result_State</t>
    </r>
    <r>
      <rPr>
        <sz val="12"/>
        <color theme="1"/>
        <rFont val="Times New Roman"/>
        <family val="1"/>
      </rPr>
      <t xml:space="preserve"> </t>
    </r>
  </si>
  <si>
    <r>
      <t>Reaction_Type</t>
    </r>
    <r>
      <rPr>
        <sz val="12"/>
        <color theme="1"/>
        <rFont val="Times New Roman"/>
        <family val="1"/>
      </rPr>
      <t xml:space="preserve"> </t>
    </r>
  </si>
  <si>
    <r>
      <t>Behavioral_Outcome</t>
    </r>
    <r>
      <rPr>
        <sz val="12"/>
        <color theme="1"/>
        <rFont val="Times New Roman"/>
        <family val="1"/>
      </rPr>
      <t xml:space="preserve"> </t>
    </r>
  </si>
  <si>
    <r>
      <t>Status_Applied</t>
    </r>
    <r>
      <rPr>
        <sz val="12"/>
        <color theme="1"/>
        <rFont val="Times New Roman"/>
        <family val="1"/>
      </rPr>
      <t xml:space="preserve"> </t>
    </r>
  </si>
  <si>
    <r>
      <t>Status_Removed</t>
    </r>
    <r>
      <rPr>
        <sz val="12"/>
        <color theme="1"/>
        <rFont val="Times New Roman"/>
        <family val="1"/>
      </rPr>
      <t xml:space="preserve"> </t>
    </r>
  </si>
  <si>
    <r>
      <t>Damage_Value</t>
    </r>
    <r>
      <rPr>
        <sz val="12"/>
        <color theme="1"/>
        <rFont val="Times New Roman"/>
        <family val="1"/>
      </rPr>
      <t xml:space="preserve"> </t>
    </r>
  </si>
  <si>
    <r>
      <t>Healing_Value</t>
    </r>
    <r>
      <rPr>
        <sz val="12"/>
        <color theme="1"/>
        <rFont val="Times New Roman"/>
        <family val="1"/>
      </rPr>
      <t xml:space="preserve"> </t>
    </r>
  </si>
  <si>
    <r>
      <t>Fear_Change</t>
    </r>
    <r>
      <rPr>
        <sz val="12"/>
        <color theme="1"/>
        <rFont val="Times New Roman"/>
        <family val="1"/>
      </rPr>
      <t xml:space="preserve"> </t>
    </r>
  </si>
  <si>
    <r>
      <t>Trust_Change</t>
    </r>
    <r>
      <rPr>
        <sz val="12"/>
        <color theme="1"/>
        <rFont val="Times New Roman"/>
        <family val="1"/>
      </rPr>
      <t xml:space="preserve"> </t>
    </r>
  </si>
  <si>
    <r>
      <t>Knowledge_Change</t>
    </r>
    <r>
      <rPr>
        <sz val="12"/>
        <color theme="1"/>
        <rFont val="Times New Roman"/>
        <family val="1"/>
      </rPr>
      <t xml:space="preserve"> </t>
    </r>
  </si>
  <si>
    <r>
      <t>Affinity_Change</t>
    </r>
    <r>
      <rPr>
        <sz val="12"/>
        <color theme="1"/>
        <rFont val="Times New Roman"/>
        <family val="1"/>
      </rPr>
      <t xml:space="preserve"> </t>
    </r>
  </si>
  <si>
    <r>
      <t>Heat_Gauge_Change</t>
    </r>
    <r>
      <rPr>
        <sz val="12"/>
        <color theme="1"/>
        <rFont val="Times New Roman"/>
        <family val="1"/>
      </rPr>
      <t xml:space="preserve"> </t>
    </r>
  </si>
  <si>
    <t>Persistence outputs</t>
  </si>
  <si>
    <t>These say whether anything should be written back into saved state.</t>
  </si>
  <si>
    <r>
      <t>Writes_To_AMT</t>
    </r>
    <r>
      <rPr>
        <sz val="12"/>
        <color theme="1"/>
        <rFont val="Times New Roman"/>
        <family val="1"/>
      </rPr>
      <t xml:space="preserve"> </t>
    </r>
  </si>
  <si>
    <r>
      <t>Writes_To_BID</t>
    </r>
    <r>
      <rPr>
        <sz val="12"/>
        <color theme="1"/>
        <rFont val="Times New Roman"/>
        <family val="1"/>
      </rPr>
      <t xml:space="preserve"> </t>
    </r>
  </si>
  <si>
    <r>
      <t>Writes_To_AFF</t>
    </r>
    <r>
      <rPr>
        <sz val="12"/>
        <color theme="1"/>
        <rFont val="Times New Roman"/>
        <family val="1"/>
      </rPr>
      <t xml:space="preserve"> </t>
    </r>
  </si>
  <si>
    <r>
      <t>Writes_To_CPC</t>
    </r>
    <r>
      <rPr>
        <sz val="12"/>
        <color theme="1"/>
        <rFont val="Times New Roman"/>
        <family val="1"/>
      </rPr>
      <t xml:space="preserve"> </t>
    </r>
  </si>
  <si>
    <r>
      <t>Writes_To_Heat</t>
    </r>
    <r>
      <rPr>
        <sz val="12"/>
        <color theme="1"/>
        <rFont val="Times New Roman"/>
        <family val="1"/>
      </rPr>
      <t xml:space="preserve"> </t>
    </r>
  </si>
  <si>
    <r>
      <t>Writes_To_Event_Ledger</t>
    </r>
    <r>
      <rPr>
        <sz val="12"/>
        <color theme="1"/>
        <rFont val="Times New Roman"/>
        <family val="1"/>
      </rPr>
      <t xml:space="preserve"> </t>
    </r>
  </si>
  <si>
    <r>
      <t>Persistence_Type</t>
    </r>
    <r>
      <rPr>
        <sz val="12"/>
        <color theme="1"/>
        <rFont val="Times New Roman"/>
        <family val="1"/>
      </rPr>
      <t xml:space="preserve"> </t>
    </r>
  </si>
  <si>
    <r>
      <t xml:space="preserve">Examples for </t>
    </r>
    <r>
      <rPr>
        <sz val="10"/>
        <color theme="1"/>
        <rFont val="Courier New"/>
        <family val="3"/>
      </rPr>
      <t>Persistence_Type</t>
    </r>
    <r>
      <rPr>
        <sz val="12"/>
        <color theme="1"/>
        <rFont val="Times New Roman"/>
        <family val="1"/>
      </rPr>
      <t>:</t>
    </r>
  </si>
  <si>
    <t xml:space="preserve">Runtime_Only </t>
  </si>
  <si>
    <t xml:space="preserve">Persistent </t>
  </si>
  <si>
    <t xml:space="preserve">Timed </t>
  </si>
  <si>
    <t>Explanation outputs</t>
  </si>
  <si>
    <t>These help with debugging and AI interpretation.</t>
  </si>
  <si>
    <r>
      <t>Calculation_Summary</t>
    </r>
    <r>
      <rPr>
        <sz val="12"/>
        <color theme="1"/>
        <rFont val="Times New Roman"/>
        <family val="1"/>
      </rPr>
      <t xml:space="preserve"> </t>
    </r>
  </si>
  <si>
    <r>
      <t>Threshold_Summary</t>
    </r>
    <r>
      <rPr>
        <sz val="12"/>
        <color theme="1"/>
        <rFont val="Times New Roman"/>
        <family val="1"/>
      </rPr>
      <t xml:space="preserve"> </t>
    </r>
  </si>
  <si>
    <r>
      <t>Reason_For_Outcome</t>
    </r>
    <r>
      <rPr>
        <sz val="12"/>
        <color theme="1"/>
        <rFont val="Times New Roman"/>
        <family val="1"/>
      </rPr>
      <t xml:space="preserve"> </t>
    </r>
  </si>
  <si>
    <r>
      <t>Source_Modifiers_Applied</t>
    </r>
    <r>
      <rPr>
        <sz val="12"/>
        <color theme="1"/>
        <rFont val="Times New Roman"/>
        <family val="1"/>
      </rPr>
      <t xml:space="preserve"> </t>
    </r>
  </si>
  <si>
    <t>These are gold for explainability.</t>
  </si>
  <si>
    <t>4. Create a Master Runtime Output Glossary</t>
  </si>
  <si>
    <r>
      <t xml:space="preserve">Just like your Master Field Glossary, you should create a </t>
    </r>
    <r>
      <rPr>
        <b/>
        <sz val="12"/>
        <color theme="1"/>
        <rFont val="Times New Roman"/>
        <family val="1"/>
      </rPr>
      <t>Runtime Output Glossary</t>
    </r>
    <r>
      <rPr>
        <sz val="12"/>
        <color theme="1"/>
        <rFont val="Times New Roman"/>
        <family val="1"/>
      </rPr>
      <t xml:space="preserve"> sheet.</t>
    </r>
  </si>
  <si>
    <t>Each row should define:</t>
  </si>
  <si>
    <r>
      <t>Output_Field</t>
    </r>
    <r>
      <rPr>
        <sz val="12"/>
        <color theme="1"/>
        <rFont val="Times New Roman"/>
        <family val="1"/>
      </rPr>
      <t xml:space="preserve"> </t>
    </r>
  </si>
  <si>
    <r>
      <t>Field_Type</t>
    </r>
    <r>
      <rPr>
        <sz val="12"/>
        <color theme="1"/>
        <rFont val="Times New Roman"/>
        <family val="1"/>
      </rPr>
      <t xml:space="preserve"> </t>
    </r>
  </si>
  <si>
    <r>
      <t>Definition</t>
    </r>
    <r>
      <rPr>
        <sz val="12"/>
        <color theme="1"/>
        <rFont val="Times New Roman"/>
        <family val="1"/>
      </rPr>
      <t xml:space="preserve"> </t>
    </r>
  </si>
  <si>
    <r>
      <t>Allowed_Values</t>
    </r>
    <r>
      <rPr>
        <sz val="12"/>
        <color theme="1"/>
        <rFont val="Times New Roman"/>
        <family val="1"/>
      </rPr>
      <t xml:space="preserve"> </t>
    </r>
  </si>
  <si>
    <r>
      <t>Used_By_Skills</t>
    </r>
    <r>
      <rPr>
        <sz val="12"/>
        <color theme="1"/>
        <rFont val="Times New Roman"/>
        <family val="1"/>
      </rPr>
      <t xml:space="preserve"> </t>
    </r>
  </si>
  <si>
    <r>
      <t>Notes</t>
    </r>
    <r>
      <rPr>
        <sz val="12"/>
        <color theme="1"/>
        <rFont val="Times New Roman"/>
        <family val="1"/>
      </rPr>
      <t xml:space="preserve"> </t>
    </r>
  </si>
  <si>
    <t>This gives you consistency across all Runtime Skills and Simulation Sheets.</t>
  </si>
  <si>
    <t>For example:</t>
  </si>
  <si>
    <r>
      <t>Output_Field:</t>
    </r>
    <r>
      <rPr>
        <sz val="12"/>
        <color theme="1"/>
        <rFont val="Times New Roman"/>
        <family val="1"/>
      </rPr>
      <t xml:space="preserve"> </t>
    </r>
    <r>
      <rPr>
        <sz val="10"/>
        <color theme="1"/>
        <rFont val="Courier New"/>
        <family val="3"/>
      </rPr>
      <t>Primary_Result_State</t>
    </r>
  </si>
  <si>
    <r>
      <t>Field_Type:</t>
    </r>
    <r>
      <rPr>
        <sz val="12"/>
        <color theme="1"/>
        <rFont val="Times New Roman"/>
        <family val="1"/>
      </rPr>
      <t xml:space="preserve"> Enum</t>
    </r>
  </si>
  <si>
    <r>
      <t>Definition:</t>
    </r>
    <r>
      <rPr>
        <sz val="12"/>
        <color theme="1"/>
        <rFont val="Times New Roman"/>
        <family val="1"/>
      </rPr>
      <t xml:space="preserve"> Main semantic result produced by the runtime skill</t>
    </r>
  </si>
  <si>
    <r>
      <t>Allowed_Values:</t>
    </r>
    <r>
      <rPr>
        <sz val="12"/>
        <color theme="1"/>
        <rFont val="Times New Roman"/>
        <family val="1"/>
      </rPr>
      <t xml:space="preserve"> Curious, Fear, Injured, Alerted, Failed, Neutral</t>
    </r>
  </si>
  <si>
    <r>
      <t>Used_By_Skills:</t>
    </r>
    <r>
      <rPr>
        <sz val="12"/>
        <color theme="1"/>
        <rFont val="Times New Roman"/>
        <family val="1"/>
      </rPr>
      <t xml:space="preserve"> </t>
    </r>
    <r>
      <rPr>
        <sz val="10"/>
        <color theme="1"/>
        <rFont val="MS Mincho"/>
        <family val="3"/>
        <charset val="128"/>
      </rPr>
      <t>《</t>
    </r>
    <r>
      <rPr>
        <sz val="10"/>
        <color theme="1"/>
        <rFont val="Courier New"/>
        <family val="3"/>
      </rPr>
      <t>Animal Uses Action On Animal | NPC Reacts To Event</t>
    </r>
    <r>
      <rPr>
        <sz val="10"/>
        <color theme="1"/>
        <rFont val="MS Mincho"/>
        <family val="3"/>
        <charset val="128"/>
      </rPr>
      <t>》</t>
    </r>
  </si>
  <si>
    <t>This prevents every skill from inventing new output wording.</t>
  </si>
  <si>
    <t>5. Design Runtime Skills around output contracts</t>
  </si>
  <si>
    <t>Each Runtime Skill should define not only its steps, but also its required outputs.</t>
  </si>
  <si>
    <t>So your Runtime Skill Registry should include fields like:</t>
  </si>
  <si>
    <r>
      <t>Skill_Name</t>
    </r>
    <r>
      <rPr>
        <sz val="12"/>
        <color theme="1"/>
        <rFont val="Times New Roman"/>
        <family val="1"/>
      </rPr>
      <t xml:space="preserve"> </t>
    </r>
  </si>
  <si>
    <r>
      <t>Trigger_Pattern</t>
    </r>
    <r>
      <rPr>
        <sz val="12"/>
        <color theme="1"/>
        <rFont val="Times New Roman"/>
        <family val="1"/>
      </rPr>
      <t xml:space="preserve"> </t>
    </r>
  </si>
  <si>
    <r>
      <t>Input_States</t>
    </r>
    <r>
      <rPr>
        <sz val="12"/>
        <color theme="1"/>
        <rFont val="Times New Roman"/>
        <family val="1"/>
      </rPr>
      <t xml:space="preserve"> </t>
    </r>
  </si>
  <si>
    <r>
      <t>Required_Sheets</t>
    </r>
    <r>
      <rPr>
        <sz val="12"/>
        <color theme="1"/>
        <rFont val="Times New Roman"/>
        <family val="1"/>
      </rPr>
      <t xml:space="preserve"> </t>
    </r>
  </si>
  <si>
    <r>
      <t>Execution_Steps</t>
    </r>
    <r>
      <rPr>
        <sz val="12"/>
        <color theme="1"/>
        <rFont val="Times New Roman"/>
        <family val="1"/>
      </rPr>
      <t xml:space="preserve"> </t>
    </r>
  </si>
  <si>
    <r>
      <t>Output_Sheet</t>
    </r>
    <r>
      <rPr>
        <sz val="12"/>
        <color theme="1"/>
        <rFont val="Times New Roman"/>
        <family val="1"/>
      </rPr>
      <t xml:space="preserve"> </t>
    </r>
  </si>
  <si>
    <r>
      <t>Output_Fields</t>
    </r>
    <r>
      <rPr>
        <sz val="12"/>
        <color theme="1"/>
        <rFont val="Times New Roman"/>
        <family val="1"/>
      </rPr>
      <t xml:space="preserve"> </t>
    </r>
  </si>
  <si>
    <r>
      <t>Primary_Result_Field</t>
    </r>
    <r>
      <rPr>
        <sz val="12"/>
        <color theme="1"/>
        <rFont val="Times New Roman"/>
        <family val="1"/>
      </rPr>
      <t xml:space="preserve"> </t>
    </r>
  </si>
  <si>
    <r>
      <t>Secondary_Result_Fields</t>
    </r>
    <r>
      <rPr>
        <sz val="12"/>
        <color theme="1"/>
        <rFont val="Times New Roman"/>
        <family val="1"/>
      </rPr>
      <t xml:space="preserve"> </t>
    </r>
  </si>
  <si>
    <t>This means the skill doesn’t just say:</t>
  </si>
  <si>
    <t>how to run</t>
  </si>
  <si>
    <t>It also says:</t>
  </si>
  <si>
    <t>what it must return</t>
  </si>
  <si>
    <t>That gives you a stable result contract.</t>
  </si>
  <si>
    <t>6. Build Simulation Sheets as output contracts</t>
  </si>
  <si>
    <t>Your Simulation Sheets should not be ad hoc notes. They should be:</t>
  </si>
  <si>
    <t>structured result packets with fixed fields</t>
  </si>
  <si>
    <r>
      <t xml:space="preserve">For example, an </t>
    </r>
    <r>
      <rPr>
        <sz val="10"/>
        <color theme="1"/>
        <rFont val="Courier New"/>
        <family val="3"/>
      </rPr>
      <t>Action Simulation Sheet</t>
    </r>
    <r>
      <rPr>
        <sz val="12"/>
        <color theme="1"/>
        <rFont val="Times New Roman"/>
        <family val="1"/>
      </rPr>
      <t xml:space="preserve"> might contain:</t>
    </r>
  </si>
  <si>
    <t xml:space="preserve">Simulation_ID </t>
  </si>
  <si>
    <t xml:space="preserve">Skill_ID </t>
  </si>
  <si>
    <t xml:space="preserve">Actor_ID </t>
  </si>
  <si>
    <t xml:space="preserve">Actor_Taxonomy </t>
  </si>
  <si>
    <t xml:space="preserve">Action_ID </t>
  </si>
  <si>
    <t xml:space="preserve">Target_ID </t>
  </si>
  <si>
    <t xml:space="preserve">Target_Taxonomy </t>
  </si>
  <si>
    <t xml:space="preserve">Base_Action_Value </t>
  </si>
  <si>
    <t xml:space="preserve">Force_Modifier_Total </t>
  </si>
  <si>
    <t xml:space="preserve">Response_Modifier_Total </t>
  </si>
  <si>
    <t xml:space="preserve">Final_Effect_Value </t>
  </si>
  <si>
    <t xml:space="preserve">Threshold_Value </t>
  </si>
  <si>
    <t xml:space="preserve">Primary_Result_State </t>
  </si>
  <si>
    <t xml:space="preserve">Secondary_Result_State </t>
  </si>
  <si>
    <t xml:space="preserve">Reaction_Type </t>
  </si>
  <si>
    <t xml:space="preserve">Damage_Value </t>
  </si>
  <si>
    <t xml:space="preserve">Status_Applied </t>
  </si>
  <si>
    <t xml:space="preserve">Persistence_Type </t>
  </si>
  <si>
    <t xml:space="preserve">Calculation_Summary </t>
  </si>
  <si>
    <t xml:space="preserve">Reason_For_Outcome </t>
  </si>
  <si>
    <t>Now every time that skill runs, the output lands in known places.</t>
  </si>
  <si>
    <t>That makes it:</t>
  </si>
  <si>
    <t xml:space="preserve">easy to debug </t>
  </si>
  <si>
    <t xml:space="preserve">easy to automate </t>
  </si>
  <si>
    <t xml:space="preserve">easy to map to media </t>
  </si>
  <si>
    <t>7. Separate semantic outputs from presentation outputs</t>
  </si>
  <si>
    <t>This is the most important design rule.</t>
  </si>
  <si>
    <t>Your engine should output semantic statements like:</t>
  </si>
  <si>
    <r>
      <t>Primary_Result_State = Fear</t>
    </r>
    <r>
      <rPr>
        <sz val="12"/>
        <color theme="1"/>
        <rFont val="Times New Roman"/>
        <family val="1"/>
      </rPr>
      <t xml:space="preserve"> </t>
    </r>
  </si>
  <si>
    <r>
      <t>Intensity_Level = Medium</t>
    </r>
    <r>
      <rPr>
        <sz val="12"/>
        <color theme="1"/>
        <rFont val="Times New Roman"/>
        <family val="1"/>
      </rPr>
      <t xml:space="preserve"> </t>
    </r>
  </si>
  <si>
    <r>
      <t>Reaction_Type = Recoil</t>
    </r>
    <r>
      <rPr>
        <sz val="12"/>
        <color theme="1"/>
        <rFont val="Times New Roman"/>
        <family val="1"/>
      </rPr>
      <t xml:space="preserve"> </t>
    </r>
  </si>
  <si>
    <r>
      <t>Damage_Value = 4</t>
    </r>
    <r>
      <rPr>
        <sz val="12"/>
        <color theme="1"/>
        <rFont val="Times New Roman"/>
        <family val="1"/>
      </rPr>
      <t xml:space="preserve"> </t>
    </r>
  </si>
  <si>
    <r>
      <t>Status_Applied = Stunned</t>
    </r>
    <r>
      <rPr>
        <sz val="12"/>
        <color theme="1"/>
        <rFont val="Times New Roman"/>
        <family val="1"/>
      </rPr>
      <t xml:space="preserve"> </t>
    </r>
  </si>
  <si>
    <r>
      <t xml:space="preserve">It should </t>
    </r>
    <r>
      <rPr>
        <b/>
        <sz val="12"/>
        <color theme="1"/>
        <rFont val="Times New Roman"/>
        <family val="1"/>
      </rPr>
      <t>not</t>
    </r>
    <r>
      <rPr>
        <sz val="12"/>
        <color theme="1"/>
        <rFont val="Times New Roman"/>
        <family val="1"/>
      </rPr>
      <t xml:space="preserve"> output:</t>
    </r>
  </si>
  <si>
    <r>
      <t xml:space="preserve">play </t>
    </r>
    <r>
      <rPr>
        <sz val="10"/>
        <color theme="1"/>
        <rFont val="Courier New"/>
        <family val="3"/>
      </rPr>
      <t>fear_recoil_anim_medium</t>
    </r>
    <r>
      <rPr>
        <sz val="12"/>
        <color theme="1"/>
        <rFont val="Times New Roman"/>
        <family val="1"/>
      </rPr>
      <t xml:space="preserve"> </t>
    </r>
  </si>
  <si>
    <t xml:space="preserve">show orange sparks </t>
  </si>
  <si>
    <r>
      <t xml:space="preserve">play </t>
    </r>
    <r>
      <rPr>
        <sz val="10"/>
        <color theme="1"/>
        <rFont val="Courier New"/>
        <family val="3"/>
      </rPr>
      <t>metal_impact_07</t>
    </r>
    <r>
      <rPr>
        <sz val="12"/>
        <color theme="1"/>
        <rFont val="Times New Roman"/>
        <family val="1"/>
      </rPr>
      <t xml:space="preserve"> </t>
    </r>
  </si>
  <si>
    <t xml:space="preserve">write a dramatic sentence </t>
  </si>
  <si>
    <t>Those belong to the adapter layers.</t>
  </si>
  <si>
    <t>8. Create Media Adapter sheets or mappings</t>
  </si>
  <si>
    <t>Once your runtime outputs are standardized, you can make separate mappings for each medium.</t>
  </si>
  <si>
    <t>Game Animation Adapter</t>
  </si>
  <si>
    <t>Maps runtime outputs to:</t>
  </si>
  <si>
    <t xml:space="preserve">animation clips </t>
  </si>
  <si>
    <t xml:space="preserve">VFX </t>
  </si>
  <si>
    <t xml:space="preserve">camera actions </t>
  </si>
  <si>
    <t xml:space="preserve">hit reactions </t>
  </si>
  <si>
    <t>Example fields:</t>
  </si>
  <si>
    <r>
      <t>Animation_Key</t>
    </r>
    <r>
      <rPr>
        <sz val="12"/>
        <color theme="1"/>
        <rFont val="Times New Roman"/>
        <family val="1"/>
      </rPr>
      <t xml:space="preserve"> </t>
    </r>
  </si>
  <si>
    <r>
      <t>VFX_Key</t>
    </r>
    <r>
      <rPr>
        <sz val="12"/>
        <color theme="1"/>
        <rFont val="Times New Roman"/>
        <family val="1"/>
      </rPr>
      <t xml:space="preserve"> </t>
    </r>
  </si>
  <si>
    <r>
      <t>SFX_Key</t>
    </r>
    <r>
      <rPr>
        <sz val="12"/>
        <color theme="1"/>
        <rFont val="Times New Roman"/>
        <family val="1"/>
      </rPr>
      <t xml:space="preserve"> </t>
    </r>
  </si>
  <si>
    <t>Example row:</t>
  </si>
  <si>
    <t xml:space="preserve">Fear | Recoil | TAX-WINGED | TAX-QUADRUPED | ANIM_ELK_RECOIL | VFX_SOUND_WAVE | SFX_ALERT </t>
  </si>
  <si>
    <t>UI Adapter</t>
  </si>
  <si>
    <t>Maps outputs to:</t>
  </si>
  <si>
    <t xml:space="preserve">icons </t>
  </si>
  <si>
    <t xml:space="preserve">combat text </t>
  </si>
  <si>
    <t xml:space="preserve">panels </t>
  </si>
  <si>
    <t xml:space="preserve">log lines </t>
  </si>
  <si>
    <t>Example:</t>
  </si>
  <si>
    <r>
      <t>Status_Applied = Stunned</t>
    </r>
    <r>
      <rPr>
        <sz val="12"/>
        <color theme="1"/>
        <rFont val="Times New Roman"/>
        <family val="1"/>
      </rPr>
      <t xml:space="preserve"> -&gt; icon </t>
    </r>
    <r>
      <rPr>
        <sz val="10"/>
        <color theme="1"/>
        <rFont val="Courier New"/>
        <family val="3"/>
      </rPr>
      <t>ICON_STUN</t>
    </r>
    <r>
      <rPr>
        <sz val="12"/>
        <color theme="1"/>
        <rFont val="Times New Roman"/>
        <family val="1"/>
      </rPr>
      <t xml:space="preserve"> </t>
    </r>
  </si>
  <si>
    <t>Dialogue / Narrative Adapter</t>
  </si>
  <si>
    <t xml:space="preserve">textual reactions </t>
  </si>
  <si>
    <t xml:space="preserve">descriptive phrases </t>
  </si>
  <si>
    <t xml:space="preserve">NPC dialogue style </t>
  </si>
  <si>
    <r>
      <t>Primary_Result_State = Curious</t>
    </r>
    <r>
      <rPr>
        <sz val="12"/>
        <color theme="1"/>
        <rFont val="Times New Roman"/>
        <family val="1"/>
      </rPr>
      <t xml:space="preserve"> </t>
    </r>
  </si>
  <si>
    <t>Intensity_Level = Low</t>
  </si>
  <si>
    <t xml:space="preserve">→ “The elk flicks its ears and turns toward the sound.” </t>
  </si>
  <si>
    <t>Educational Adapter</t>
  </si>
  <si>
    <t xml:space="preserve">explanation text </t>
  </si>
  <si>
    <t xml:space="preserve">teaching prompts </t>
  </si>
  <si>
    <t xml:space="preserve">concept labels </t>
  </si>
  <si>
    <t>Behavioral_Outcome = Avoidance</t>
  </si>
  <si>
    <t xml:space="preserve">→ “The target displayed threat-avoidance behavior.” </t>
  </si>
  <si>
    <t>This is where your engine becomes cross-medium.</t>
  </si>
  <si>
    <t>9. Design your outputs for reuse, not hyper-specificity</t>
  </si>
  <si>
    <t>Do not over-specialize your result states.</t>
  </si>
  <si>
    <t>Bad:</t>
  </si>
  <si>
    <r>
      <t>BatScreechFailedOnElkBecauseCuriosityOverride</t>
    </r>
    <r>
      <rPr>
        <sz val="12"/>
        <color theme="1"/>
        <rFont val="Times New Roman"/>
        <family val="1"/>
      </rPr>
      <t xml:space="preserve"> </t>
    </r>
  </si>
  <si>
    <t>Good:</t>
  </si>
  <si>
    <r>
      <t>Threshold_Summary = Intimidate below threshold</t>
    </r>
    <r>
      <rPr>
        <sz val="12"/>
        <color theme="1"/>
        <rFont val="Times New Roman"/>
        <family val="1"/>
      </rPr>
      <t xml:space="preserve"> </t>
    </r>
  </si>
  <si>
    <r>
      <t>Reason_For_Outcome = curiosity threshold exceeded fear threshold</t>
    </r>
    <r>
      <rPr>
        <sz val="12"/>
        <color theme="1"/>
        <rFont val="Times New Roman"/>
        <family val="1"/>
      </rPr>
      <t xml:space="preserve"> </t>
    </r>
  </si>
  <si>
    <t>You want outputs that can be recombined and reused across many situations.</t>
  </si>
  <si>
    <t>10. Use a layered result model</t>
  </si>
  <si>
    <t>Every Runtime Skill output should be readable at 3 levels.</t>
  </si>
  <si>
    <t>Level 1 — Machine-readable</t>
  </si>
  <si>
    <t>The exact fields and values.</t>
  </si>
  <si>
    <r>
      <t>Damage_Value = 0</t>
    </r>
    <r>
      <rPr>
        <sz val="12"/>
        <color theme="1"/>
        <rFont val="Times New Roman"/>
        <family val="1"/>
      </rPr>
      <t xml:space="preserve"> </t>
    </r>
  </si>
  <si>
    <r>
      <t>Fear_Change = 0.1</t>
    </r>
    <r>
      <rPr>
        <sz val="12"/>
        <color theme="1"/>
        <rFont val="Times New Roman"/>
        <family val="1"/>
      </rPr>
      <t xml:space="preserve"> </t>
    </r>
  </si>
  <si>
    <t>Level 2 — Human-readable diagnostic</t>
  </si>
  <si>
    <t>A concise explanation.</t>
  </si>
  <si>
    <t xml:space="preserve">“Screech did not exceed the elk’s intimidation threshold. Curiosity response was triggered instead.” </t>
  </si>
  <si>
    <t>Level 3 — Media-readable</t>
  </si>
  <si>
    <t>A layer that adapters can transform.</t>
  </si>
  <si>
    <r>
      <t>Reaction_Type = Investigate</t>
    </r>
    <r>
      <rPr>
        <sz val="12"/>
        <color theme="1"/>
        <rFont val="Times New Roman"/>
        <family val="1"/>
      </rPr>
      <t xml:space="preserve"> </t>
    </r>
  </si>
  <si>
    <r>
      <t>Intensity_Level = Low</t>
    </r>
    <r>
      <rPr>
        <sz val="12"/>
        <color theme="1"/>
        <rFont val="Times New Roman"/>
        <family val="1"/>
      </rPr>
      <t xml:space="preserve"> </t>
    </r>
  </si>
  <si>
    <t>That gives you full flexibility.</t>
  </si>
  <si>
    <t>11. Make output field names stable and universal</t>
  </si>
  <si>
    <t>This matters a lot.</t>
  </si>
  <si>
    <t>If one skill outputs:</t>
  </si>
  <si>
    <r>
      <t>Result_State</t>
    </r>
    <r>
      <rPr>
        <sz val="12"/>
        <color theme="1"/>
        <rFont val="Times New Roman"/>
        <family val="1"/>
      </rPr>
      <t xml:space="preserve"> </t>
    </r>
  </si>
  <si>
    <t>and another outputs:</t>
  </si>
  <si>
    <r>
      <t>Outcome_Type</t>
    </r>
    <r>
      <rPr>
        <sz val="12"/>
        <color theme="1"/>
        <rFont val="Times New Roman"/>
        <family val="1"/>
      </rPr>
      <t xml:space="preserve"> </t>
    </r>
  </si>
  <si>
    <r>
      <t>Behavior_Result</t>
    </r>
    <r>
      <rPr>
        <sz val="12"/>
        <color theme="1"/>
        <rFont val="Times New Roman"/>
        <family val="1"/>
      </rPr>
      <t xml:space="preserve"> </t>
    </r>
  </si>
  <si>
    <t>you will create chaos.</t>
  </si>
  <si>
    <t>Pick one field name and use it everywhere.</t>
  </si>
  <si>
    <t>Be disciplined.</t>
  </si>
  <si>
    <t>12. Standardize common output enums</t>
  </si>
  <si>
    <t>You should define shared value sets for common output fields.</t>
  </si>
  <si>
    <r>
      <t xml:space="preserve">Example: </t>
    </r>
    <r>
      <rPr>
        <b/>
        <sz val="10"/>
        <color theme="1"/>
        <rFont val="Courier New"/>
        <family val="3"/>
      </rPr>
      <t>Primary_Result_State</t>
    </r>
  </si>
  <si>
    <t>Allowed values:</t>
  </si>
  <si>
    <t xml:space="preserve">Neutral </t>
  </si>
  <si>
    <t xml:space="preserve">Curious </t>
  </si>
  <si>
    <t xml:space="preserve">Fear </t>
  </si>
  <si>
    <t xml:space="preserve">Injured </t>
  </si>
  <si>
    <t xml:space="preserve">Alerted </t>
  </si>
  <si>
    <t xml:space="preserve">Aggressive </t>
  </si>
  <si>
    <t xml:space="preserve">Escaped </t>
  </si>
  <si>
    <t xml:space="preserve">Calm </t>
  </si>
  <si>
    <r>
      <t xml:space="preserve">Example: </t>
    </r>
    <r>
      <rPr>
        <b/>
        <sz val="10"/>
        <color theme="1"/>
        <rFont val="Courier New"/>
        <family val="3"/>
      </rPr>
      <t>Reaction_Type</t>
    </r>
  </si>
  <si>
    <t xml:space="preserve">Recoil </t>
  </si>
  <si>
    <t xml:space="preserve">Flee </t>
  </si>
  <si>
    <t xml:space="preserve">Investigate </t>
  </si>
  <si>
    <t xml:space="preserve">Ignore </t>
  </si>
  <si>
    <t xml:space="preserve">Attack </t>
  </si>
  <si>
    <t xml:space="preserve">Freeze </t>
  </si>
  <si>
    <t xml:space="preserve">Alert </t>
  </si>
  <si>
    <t xml:space="preserve">Submit </t>
  </si>
  <si>
    <r>
      <t xml:space="preserve">Example: </t>
    </r>
    <r>
      <rPr>
        <b/>
        <sz val="10"/>
        <color theme="1"/>
        <rFont val="Courier New"/>
        <family val="3"/>
      </rPr>
      <t>Persistence_Type</t>
    </r>
  </si>
  <si>
    <t>This makes everything cleaner.</t>
  </si>
  <si>
    <t>13. Add writeback instructions to outputs</t>
  </si>
  <si>
    <t>A runtime result should not just describe what happened. It should also say what needs to be updated.</t>
  </si>
  <si>
    <r>
      <t>Writes_To_AMT = TRUE</t>
    </r>
    <r>
      <rPr>
        <sz val="12"/>
        <color theme="1"/>
        <rFont val="Times New Roman"/>
        <family val="1"/>
      </rPr>
      <t xml:space="preserve"> </t>
    </r>
  </si>
  <si>
    <r>
      <t>Writes_To_BID = FALSE</t>
    </r>
    <r>
      <rPr>
        <sz val="12"/>
        <color theme="1"/>
        <rFont val="Times New Roman"/>
        <family val="1"/>
      </rPr>
      <t xml:space="preserve"> </t>
    </r>
  </si>
  <si>
    <r>
      <t>Writes_To_Event_Ledger = TRUE</t>
    </r>
    <r>
      <rPr>
        <sz val="12"/>
        <color theme="1"/>
        <rFont val="Times New Roman"/>
        <family val="1"/>
      </rPr>
      <t xml:space="preserve"> </t>
    </r>
  </si>
  <si>
    <r>
      <t>Writes_To_Heat = FALSE</t>
    </r>
    <r>
      <rPr>
        <sz val="12"/>
        <color theme="1"/>
        <rFont val="Times New Roman"/>
        <family val="1"/>
      </rPr>
      <t xml:space="preserve"> </t>
    </r>
  </si>
  <si>
    <t>And optionally:</t>
  </si>
  <si>
    <r>
      <t>Writeback_Target = Target</t>
    </r>
    <r>
      <rPr>
        <sz val="12"/>
        <color theme="1"/>
        <rFont val="Times New Roman"/>
        <family val="1"/>
      </rPr>
      <t xml:space="preserve"> </t>
    </r>
  </si>
  <si>
    <r>
      <t>Writeback_Field = Alert_State</t>
    </r>
    <r>
      <rPr>
        <sz val="12"/>
        <color theme="1"/>
        <rFont val="Times New Roman"/>
        <family val="1"/>
      </rPr>
      <t xml:space="preserve"> </t>
    </r>
  </si>
  <si>
    <r>
      <t>Writeback_Value = Raised</t>
    </r>
    <r>
      <rPr>
        <sz val="12"/>
        <color theme="1"/>
        <rFont val="Times New Roman"/>
        <family val="1"/>
      </rPr>
      <t xml:space="preserve"> </t>
    </r>
  </si>
  <si>
    <t>This makes the result packet executable.</t>
  </si>
  <si>
    <t>14. Use the same structure for every skill type</t>
  </si>
  <si>
    <t>Do this for:</t>
  </si>
  <si>
    <t xml:space="preserve">Action Simulation </t>
  </si>
  <si>
    <t xml:space="preserve">Event Simulation </t>
  </si>
  <si>
    <t xml:space="preserve">Spawn Simulation </t>
  </si>
  <si>
    <t xml:space="preserve">Relationship Simulation </t>
  </si>
  <si>
    <t xml:space="preserve">Knowledge Simulation </t>
  </si>
  <si>
    <t xml:space="preserve">Social Interaction Simulation </t>
  </si>
  <si>
    <t>The participants and fields may differ, but the philosophy should remain the same:</t>
  </si>
  <si>
    <t xml:space="preserve">identify </t>
  </si>
  <si>
    <t xml:space="preserve">validate </t>
  </si>
  <si>
    <t xml:space="preserve">calculate </t>
  </si>
  <si>
    <t xml:space="preserve">summarize </t>
  </si>
  <si>
    <t xml:space="preserve">write back </t>
  </si>
  <si>
    <t xml:space="preserve">expose presentation hooks </t>
  </si>
  <si>
    <t>That consistency is what makes the engine powerful.</t>
  </si>
  <si>
    <t>15. Example end-to-end</t>
  </si>
  <si>
    <t>Take your example:</t>
  </si>
  <si>
    <t>Input:</t>
  </si>
  <si>
    <t>“Simulate a Crystal Bat using Screech on a Forest Elk”</t>
  </si>
  <si>
    <t>Alias Resolution</t>
  </si>
  <si>
    <r>
      <t xml:space="preserve">Crystal Bat -&gt; </t>
    </r>
    <r>
      <rPr>
        <sz val="10"/>
        <color theme="1"/>
        <rFont val="Courier New"/>
        <family val="3"/>
      </rPr>
      <t>FA-006</t>
    </r>
    <r>
      <rPr>
        <sz val="12"/>
        <color theme="1"/>
        <rFont val="Times New Roman"/>
        <family val="1"/>
      </rPr>
      <t xml:space="preserve"> </t>
    </r>
  </si>
  <si>
    <r>
      <t xml:space="preserve">Screech -&gt; </t>
    </r>
    <r>
      <rPr>
        <sz val="10"/>
        <color theme="1"/>
        <rFont val="Courier New"/>
        <family val="3"/>
      </rPr>
      <t>ACT-008</t>
    </r>
    <r>
      <rPr>
        <sz val="12"/>
        <color theme="1"/>
        <rFont val="Times New Roman"/>
        <family val="1"/>
      </rPr>
      <t xml:space="preserve"> </t>
    </r>
  </si>
  <si>
    <r>
      <t xml:space="preserve">Forest Elk -&gt; </t>
    </r>
    <r>
      <rPr>
        <sz val="10"/>
        <color theme="1"/>
        <rFont val="Courier New"/>
        <family val="3"/>
      </rPr>
      <t>FA-002</t>
    </r>
    <r>
      <rPr>
        <sz val="12"/>
        <color theme="1"/>
        <rFont val="Times New Roman"/>
        <family val="1"/>
      </rPr>
      <t xml:space="preserve"> </t>
    </r>
  </si>
  <si>
    <t>Skill Match</t>
  </si>
  <si>
    <r>
      <t xml:space="preserve">Pattern = </t>
    </r>
    <r>
      <rPr>
        <sz val="10"/>
        <color theme="1"/>
        <rFont val="Courier New"/>
        <family val="3"/>
      </rPr>
      <t>Fauna + Action + Fauna</t>
    </r>
    <r>
      <rPr>
        <sz val="12"/>
        <color theme="1"/>
        <rFont val="Times New Roman"/>
        <family val="1"/>
      </rPr>
      <t xml:space="preserve"> </t>
    </r>
  </si>
  <si>
    <r>
      <t xml:space="preserve">Skill = </t>
    </r>
    <r>
      <rPr>
        <sz val="10"/>
        <color theme="1"/>
        <rFont val="Courier New"/>
        <family val="3"/>
      </rPr>
      <t>Animal Uses Action On Animal</t>
    </r>
    <r>
      <rPr>
        <sz val="12"/>
        <color theme="1"/>
        <rFont val="Times New Roman"/>
        <family val="1"/>
      </rPr>
      <t xml:space="preserve"> </t>
    </r>
  </si>
  <si>
    <t>Runtime Result Packet</t>
  </si>
  <si>
    <r>
      <t xml:space="preserve">Actor_ID = </t>
    </r>
    <r>
      <rPr>
        <sz val="10"/>
        <color theme="1"/>
        <rFont val="Courier New"/>
        <family val="3"/>
      </rPr>
      <t>FA-006</t>
    </r>
    <r>
      <rPr>
        <sz val="12"/>
        <color theme="1"/>
        <rFont val="Times New Roman"/>
        <family val="1"/>
      </rPr>
      <t xml:space="preserve"> </t>
    </r>
  </si>
  <si>
    <r>
      <t xml:space="preserve">Action_ID = </t>
    </r>
    <r>
      <rPr>
        <sz val="10"/>
        <color theme="1"/>
        <rFont val="Courier New"/>
        <family val="3"/>
      </rPr>
      <t>ACT-008</t>
    </r>
    <r>
      <rPr>
        <sz val="12"/>
        <color theme="1"/>
        <rFont val="Times New Roman"/>
        <family val="1"/>
      </rPr>
      <t xml:space="preserve"> </t>
    </r>
  </si>
  <si>
    <r>
      <t xml:space="preserve">Target_ID = </t>
    </r>
    <r>
      <rPr>
        <sz val="10"/>
        <color theme="1"/>
        <rFont val="Courier New"/>
        <family val="3"/>
      </rPr>
      <t>FA-002</t>
    </r>
    <r>
      <rPr>
        <sz val="12"/>
        <color theme="1"/>
        <rFont val="Times New Roman"/>
        <family val="1"/>
      </rPr>
      <t xml:space="preserve"> </t>
    </r>
  </si>
  <si>
    <t xml:space="preserve">Base_Intimidate = 1.2 </t>
  </si>
  <si>
    <t xml:space="preserve">Force_Modifier_Total = 0.9 </t>
  </si>
  <si>
    <t xml:space="preserve">Final_Effect_Value = 1.08 </t>
  </si>
  <si>
    <t xml:space="preserve">Threshold_Value = 2.0 </t>
  </si>
  <si>
    <t xml:space="preserve">Primary_Result_State = Curious </t>
  </si>
  <si>
    <t xml:space="preserve">Secondary_Result_State = Alerted </t>
  </si>
  <si>
    <t xml:space="preserve">Reaction_Type = Investigate </t>
  </si>
  <si>
    <t xml:space="preserve">Damage_Value = 0 </t>
  </si>
  <si>
    <t xml:space="preserve">Status_Applied = None </t>
  </si>
  <si>
    <t xml:space="preserve">Persistence_Type = Runtime_Only </t>
  </si>
  <si>
    <t xml:space="preserve">Reason_For_Outcome = “Intimidate threshold not met; curiosity threshold triggered.” </t>
  </si>
  <si>
    <t xml:space="preserve">Writes_To_BID = TRUE </t>
  </si>
  <si>
    <t xml:space="preserve">Writeback_Field = Alert_State </t>
  </si>
  <si>
    <t xml:space="preserve">Writeback_Value = Raised </t>
  </si>
  <si>
    <t>Game Adapter reads that and does:</t>
  </si>
  <si>
    <t xml:space="preserve">play bat screech animation </t>
  </si>
  <si>
    <t xml:space="preserve">elk head-turn animation </t>
  </si>
  <si>
    <t xml:space="preserve">subtle alert sound </t>
  </si>
  <si>
    <t xml:space="preserve">no damage number </t>
  </si>
  <si>
    <t>Book Adapter reads that and writes:</t>
  </si>
  <si>
    <t xml:space="preserve">“The crystal bat shrieked. The elk stiffened, then turned, ears sharp, more curious than afraid.” </t>
  </si>
  <si>
    <t>Same runtime result. Different media.</t>
  </si>
  <si>
    <t>That’s the point.</t>
  </si>
  <si>
    <t>16. The easiest implementation path</t>
  </si>
  <si>
    <t>To build this now:</t>
  </si>
  <si>
    <t>Step 1</t>
  </si>
  <si>
    <r>
      <t xml:space="preserve">Create a </t>
    </r>
    <r>
      <rPr>
        <b/>
        <sz val="12"/>
        <color theme="1"/>
        <rFont val="Times New Roman"/>
        <family val="1"/>
      </rPr>
      <t>Runtime Output Glossary</t>
    </r>
  </si>
  <si>
    <t>Step 2</t>
  </si>
  <si>
    <t>Define the standard output fields used across all simulation sheets</t>
  </si>
  <si>
    <t>Step 3</t>
  </si>
  <si>
    <t>Update each Runtime Skill with:</t>
  </si>
  <si>
    <t xml:space="preserve">output sheet </t>
  </si>
  <si>
    <t xml:space="preserve">output fields </t>
  </si>
  <si>
    <t xml:space="preserve">primary result expectations </t>
  </si>
  <si>
    <t>Step 4</t>
  </si>
  <si>
    <t>Create Simulation Sheets that match those outputs</t>
  </si>
  <si>
    <t>Step 5</t>
  </si>
  <si>
    <t>Create Media Adapter mappings later</t>
  </si>
  <si>
    <t>Do not try to make all adapters first. Just make the outputs stable.</t>
  </si>
  <si>
    <t>17. Best design rule to remember</t>
  </si>
  <si>
    <t>Use this as your guiding rule:</t>
  </si>
  <si>
    <t>Runtime Skills should output what happened, not how it should be shown.</t>
  </si>
  <si>
    <t>That single rule will keep your engine reusable across:</t>
  </si>
  <si>
    <t xml:space="preserve">games </t>
  </si>
  <si>
    <t xml:space="preserve">movies </t>
  </si>
  <si>
    <t xml:space="preserve">books </t>
  </si>
  <si>
    <t xml:space="preserve">educational simulations </t>
  </si>
  <si>
    <t xml:space="preserve">Atlas-linked knowledge worlds </t>
  </si>
  <si>
    <t>Final summary</t>
  </si>
  <si>
    <t>To do this well:</t>
  </si>
  <si>
    <t xml:space="preserve">1. standardize runtime output fields </t>
  </si>
  <si>
    <t xml:space="preserve">2. create a Runtime Output Glossary </t>
  </si>
  <si>
    <t xml:space="preserve">3. make every Runtime Skill declare its output contract </t>
  </si>
  <si>
    <t xml:space="preserve">4. make Simulation Sheets hold those outputs in fixed places </t>
  </si>
  <si>
    <t xml:space="preserve">5. keep outputs semantic, not presentation-specific </t>
  </si>
  <si>
    <t xml:space="preserve">6. build separate media adapters that consume those outputs </t>
  </si>
  <si>
    <t>That will give you a simulation engine whose results can be attached to any medium cleanly.</t>
  </si>
  <si>
    <t xml:space="preserve">Output_Field </t>
  </si>
  <si>
    <t xml:space="preserve"> Field_Type </t>
  </si>
  <si>
    <t xml:space="preserve"> Definition </t>
  </si>
  <si>
    <t xml:space="preserve"> Allowed_Values </t>
  </si>
  <si>
    <t xml:space="preserve"> Value_Format </t>
  </si>
  <si>
    <t xml:space="preserve"> Produced_By_Skills </t>
  </si>
  <si>
    <t xml:space="preserve"> Written_To_Sheets </t>
  </si>
  <si>
    <t xml:space="preserve"> Persistence_Type </t>
  </si>
  <si>
    <t xml:space="preserve"> Media_Agnostic_Use </t>
  </si>
  <si>
    <t xml:space="preserve"> ID </t>
  </si>
  <si>
    <t xml:space="preserve"> Unique identifier for the simulation result record. </t>
  </si>
  <si>
    <t xml:space="preserve"> Unique IDs only </t>
  </si>
  <si>
    <t xml:space="preserve"> SIM-### </t>
  </si>
  <si>
    <t xml:space="preserve"> All Runtime Skills </t>
  </si>
  <si>
    <t xml:space="preserve"> All Simulation Sheets </t>
  </si>
  <si>
    <t xml:space="preserve"> Persistent </t>
  </si>
  <si>
    <t xml:space="preserve"> Tracks the specific execution instance across systems. </t>
  </si>
  <si>
    <t xml:space="preserve"> Primary key for simulation output rows.</t>
  </si>
  <si>
    <t xml:space="preserve"> Identifier of the Runtime Skill that generated this result. </t>
  </si>
  <si>
    <t xml:space="preserve"> Existing Skill_ID values </t>
  </si>
  <si>
    <t xml:space="preserve"> SKL-### </t>
  </si>
  <si>
    <t xml:space="preserve"> Links output back to the exact procedure used. </t>
  </si>
  <si>
    <t xml:space="preserve"> Should resolve to Runtime Skill Registry.</t>
  </si>
  <si>
    <t xml:space="preserve"> Canonical ID of the acting entity. </t>
  </si>
  <si>
    <t xml:space="preserve"> Valid entity IDs </t>
  </si>
  <si>
    <t xml:space="preserve"> FA-### / CH-### / OBJ-### </t>
  </si>
  <si>
    <t xml:space="preserve"> Skills with an actor </t>
  </si>
  <si>
    <t xml:space="preserve"> Action / Event / Relationship Simulations </t>
  </si>
  <si>
    <t xml:space="preserve"> Runtime_Only </t>
  </si>
  <si>
    <t xml:space="preserve"> Identifies who initiated the simulation event. </t>
  </si>
  <si>
    <t xml:space="preserve"> Use resolved canonical ID only.</t>
  </si>
  <si>
    <t xml:space="preserve">Actor_Name </t>
  </si>
  <si>
    <t xml:space="preserve"> Text </t>
  </si>
  <si>
    <t xml:space="preserve"> Human-readable name of the acting entity. </t>
  </si>
  <si>
    <t xml:space="preserve"> Any valid entity name </t>
  </si>
  <si>
    <t xml:space="preserve"> Used for readable output and debugging. </t>
  </si>
  <si>
    <t xml:space="preserve"> Derived from source registry.</t>
  </si>
  <si>
    <t xml:space="preserve"> Canonical taxonomy ID of the acting entity. </t>
  </si>
  <si>
    <t xml:space="preserve"> Valid taxonomy IDs </t>
  </si>
  <si>
    <t xml:space="preserve"> TAX-### </t>
  </si>
  <si>
    <t xml:space="preserve"> Skills using taxonomy logic </t>
  </si>
  <si>
    <t xml:space="preserve"> Action / Event / Spawn Simulations </t>
  </si>
  <si>
    <t xml:space="preserve"> Supports animation, behavior, and rules mapping. </t>
  </si>
  <si>
    <t xml:space="preserve"> Resolved from entity row or taxonomy logic.</t>
  </si>
  <si>
    <t xml:space="preserve"> Canonical ID of the action being simulated. </t>
  </si>
  <si>
    <t xml:space="preserve"> Valid action IDs </t>
  </si>
  <si>
    <t xml:space="preserve"> ACT-### </t>
  </si>
  <si>
    <t xml:space="preserve"> Action-based skills </t>
  </si>
  <si>
    <t xml:space="preserve"> Action Simulation Sheet </t>
  </si>
  <si>
    <t xml:space="preserve"> Identifies the performed action for all adapters. </t>
  </si>
  <si>
    <t xml:space="preserve"> Blank if skill is not action-based.</t>
  </si>
  <si>
    <t xml:space="preserve">Action_Name </t>
  </si>
  <si>
    <t xml:space="preserve"> Human-readable action name. </t>
  </si>
  <si>
    <t xml:space="preserve"> Any valid action name </t>
  </si>
  <si>
    <t xml:space="preserve"> Readable explanation layer for the action. </t>
  </si>
  <si>
    <t xml:space="preserve"> Derived from Action Registry.</t>
  </si>
  <si>
    <t xml:space="preserve"> Canonical ID of the primary target. </t>
  </si>
  <si>
    <t xml:space="preserve"> Valid entity / object / habitat IDs </t>
  </si>
  <si>
    <t xml:space="preserve"> FA-### / FL-### / OBJ-### / HAB-### </t>
  </si>
  <si>
    <t xml:space="preserve"> Skills with a target </t>
  </si>
  <si>
    <t xml:space="preserve"> Identifies what was affected. </t>
  </si>
  <si>
    <t xml:space="preserve"> Blank if no target.</t>
  </si>
  <si>
    <t xml:space="preserve">Target_Name </t>
  </si>
  <si>
    <t xml:space="preserve"> Human-readable name of the primary target. </t>
  </si>
  <si>
    <t xml:space="preserve"> Any valid target name </t>
  </si>
  <si>
    <t xml:space="preserve"> Readable explanation layer for the target. </t>
  </si>
  <si>
    <t xml:space="preserve"> Canonical taxonomy ID of the primary target. </t>
  </si>
  <si>
    <t xml:space="preserve"> Supports reaction mapping and outcome rules. </t>
  </si>
  <si>
    <t xml:space="preserve"> Resolved from target row.</t>
  </si>
  <si>
    <t xml:space="preserve">Scene_ID </t>
  </si>
  <si>
    <t xml:space="preserve"> Identifier of the active scene or simulation context. </t>
  </si>
  <si>
    <t xml:space="preserve"> Valid scene IDs </t>
  </si>
  <si>
    <t xml:space="preserve"> SCN-### </t>
  </si>
  <si>
    <t xml:space="preserve"> Scene-based skills </t>
  </si>
  <si>
    <t xml:space="preserve"> Connects result to the local runtime packet. </t>
  </si>
  <si>
    <t xml:space="preserve"> Useful for logs and replay.</t>
  </si>
  <si>
    <t xml:space="preserve">Trigger_Matched </t>
  </si>
  <si>
    <t xml:space="preserve"> Boolean </t>
  </si>
  <si>
    <t xml:space="preserve"> Whether the input pattern matched a valid Runtime Skill trigger. </t>
  </si>
  <si>
    <t xml:space="preserve"> TRUE, FALSE </t>
  </si>
  <si>
    <t xml:space="preserve"> Natural Language Parsing / Simulation Sheets </t>
  </si>
  <si>
    <t xml:space="preserve"> Indicates successful routing into a skill. </t>
  </si>
  <si>
    <t xml:space="preserve"> Good for debugging failed prompts.</t>
  </si>
  <si>
    <t xml:space="preserve">Action_Valid </t>
  </si>
  <si>
    <t xml:space="preserve"> Whether the action was valid for actor, target, and context. </t>
  </si>
  <si>
    <t xml:space="preserve"> Separates invalid actions from failed outcomes. </t>
  </si>
  <si>
    <t xml:space="preserve"> Validation before execution.</t>
  </si>
  <si>
    <t xml:space="preserve">Execution_Status </t>
  </si>
  <si>
    <t xml:space="preserve"> Enum </t>
  </si>
  <si>
    <t xml:space="preserve"> Overall result status of the runtime procedure. </t>
  </si>
  <si>
    <t xml:space="preserve"> Success, Partial, Blocked, Failed, Invalid </t>
  </si>
  <si>
    <t xml:space="preserve"> Standard status field for all outputs. </t>
  </si>
  <si>
    <t xml:space="preserve"> Keep enum values fixed globally.</t>
  </si>
  <si>
    <t xml:space="preserve">Failure_Reason </t>
  </si>
  <si>
    <t xml:space="preserve"> Explanation for why execution failed or was blocked. </t>
  </si>
  <si>
    <t xml:space="preserve"> Free text or controlled phrases </t>
  </si>
  <si>
    <t xml:space="preserve"> Skills that can fail </t>
  </si>
  <si>
    <t xml:space="preserve"> Human-readable debugging output. </t>
  </si>
  <si>
    <t xml:space="preserve"> Leave blank when successful.</t>
  </si>
  <si>
    <t xml:space="preserve">Base_Value </t>
  </si>
  <si>
    <t xml:space="preserve"> Numeric </t>
  </si>
  <si>
    <t xml:space="preserve"> Base unmodified value used for the core calculation. </t>
  </si>
  <si>
    <t xml:space="preserve"> Any numeric value </t>
  </si>
  <si>
    <t xml:space="preserve"> Decimal </t>
  </si>
  <si>
    <t xml:space="preserve"> Calculation-based skills </t>
  </si>
  <si>
    <t xml:space="preserve"> Action / Event / Modifier Simulations </t>
  </si>
  <si>
    <t xml:space="preserve"> Anchor value before modifiers. </t>
  </si>
  <si>
    <t xml:space="preserve"> Good for comparisons and testing.</t>
  </si>
  <si>
    <t xml:space="preserve">Modified_Value </t>
  </si>
  <si>
    <t xml:space="preserve"> Final value after force, response, and modifier layers. </t>
  </si>
  <si>
    <t xml:space="preserve"> Main computed result used for threshold evaluation. </t>
  </si>
  <si>
    <t xml:space="preserve"> Store exact numeric result.</t>
  </si>
  <si>
    <t xml:space="preserve"> Threshold that the modified value is compared against. </t>
  </si>
  <si>
    <t xml:space="preserve"> Threshold-based skills </t>
  </si>
  <si>
    <t xml:space="preserve"> Shows what had to be met or exceeded. </t>
  </si>
  <si>
    <t xml:space="preserve"> Static source values preferred.</t>
  </si>
  <si>
    <t xml:space="preserve">Difference_Value </t>
  </si>
  <si>
    <t xml:space="preserve"> Difference between modified value and threshold. </t>
  </si>
  <si>
    <t xml:space="preserve"> Helpful for debugging near-pass / near-fail cases. </t>
  </si>
  <si>
    <t xml:space="preserve"> Usually Modified_Value - Threshold_Value.</t>
  </si>
  <si>
    <t xml:space="preserve">Intensity_Level </t>
  </si>
  <si>
    <t xml:space="preserve"> Semantic strength band of the result. </t>
  </si>
  <si>
    <t xml:space="preserve"> None, Low, Medium, High, Extreme </t>
  </si>
  <si>
    <t xml:space="preserve"> Most Runtime Skills </t>
  </si>
  <si>
    <t xml:space="preserve"> Lets media layers map intensity without reading raw numbers. </t>
  </si>
  <si>
    <t xml:space="preserve"> Derived in calculation layer.</t>
  </si>
  <si>
    <t xml:space="preserve"> Main semantic outcome of the interaction. </t>
  </si>
  <si>
    <t xml:space="preserve"> Neutral, Curious, Fear, Alerted, Aggressive, Injured, Failed, Blocked, Escaped, Calm </t>
  </si>
  <si>
    <t xml:space="preserve"> Core media-agnostic output for what happened. </t>
  </si>
  <si>
    <t xml:space="preserve"> Keep values standardized globally.</t>
  </si>
  <si>
    <t xml:space="preserve"> Secondary semantic outcome of the interaction. </t>
  </si>
  <si>
    <t xml:space="preserve"> Same enum family as Primary_Result_State </t>
  </si>
  <si>
    <t xml:space="preserve"> Skills with layered outcomes </t>
  </si>
  <si>
    <t xml:space="preserve"> Adds nuance without changing the main result. </t>
  </si>
  <si>
    <t xml:space="preserve"> Optional field.</t>
  </si>
  <si>
    <t xml:space="preserve"> Primary behavioral reaction produced by the result. </t>
  </si>
  <si>
    <t xml:space="preserve"> Recoil, Flee, Investigate, Ignore, Attack, Freeze, Alert, Submit, Observe </t>
  </si>
  <si>
    <t xml:space="preserve"> Behavior-based skills </t>
  </si>
  <si>
    <t xml:space="preserve"> Action / Event / Knowledge Simulations </t>
  </si>
  <si>
    <t xml:space="preserve"> Direct bridge to animation, dialogue, and UI layers. </t>
  </si>
  <si>
    <t xml:space="preserve"> Media adapters should read this heavily.</t>
  </si>
  <si>
    <t xml:space="preserve">Behavioral_Outcome </t>
  </si>
  <si>
    <t xml:space="preserve"> Readable summary of the observed behavioral result. </t>
  </si>
  <si>
    <t xml:space="preserve"> Human-readable interpretation of the result. </t>
  </si>
  <si>
    <t xml:space="preserve"> Keep concise and standardized where possible.</t>
  </si>
  <si>
    <t xml:space="preserve"> Amount of damage applied by the interaction. </t>
  </si>
  <si>
    <t xml:space="preserve"> Any numeric value &gt;= 0 </t>
  </si>
  <si>
    <t xml:space="preserve"> Combat / harm skills </t>
  </si>
  <si>
    <t xml:space="preserve"> Persistent or Runtime_Only </t>
  </si>
  <si>
    <t xml:space="preserve"> Supports health systems and visual feedback. </t>
  </si>
  <si>
    <t xml:space="preserve"> 0 if no damage.</t>
  </si>
  <si>
    <t xml:space="preserve">Healing_Value </t>
  </si>
  <si>
    <t xml:space="preserve"> Amount of healing applied by the interaction. </t>
  </si>
  <si>
    <t xml:space="preserve"> Healing / recovery skills </t>
  </si>
  <si>
    <t xml:space="preserve"> Action / Status Simulation Sheets </t>
  </si>
  <si>
    <t xml:space="preserve"> Supports restoration systems. </t>
  </si>
  <si>
    <t xml:space="preserve"> 0 if no healing.</t>
  </si>
  <si>
    <t xml:space="preserve"> ID or Enum </t>
  </si>
  <si>
    <t xml:space="preserve"> Status effect newly applied by the interaction. </t>
  </si>
  <si>
    <t xml:space="preserve"> Valid status IDs or None </t>
  </si>
  <si>
    <t xml:space="preserve"> STATUS-### / None </t>
  </si>
  <si>
    <t xml:space="preserve"> Status-based skills </t>
  </si>
  <si>
    <t xml:space="preserve"> Timed or Persistent </t>
  </si>
  <si>
    <t xml:space="preserve"> Bridge to status systems and media effects. </t>
  </si>
  <si>
    <t xml:space="preserve"> Can be multi-value later if needed.</t>
  </si>
  <si>
    <t xml:space="preserve">Status_Removed </t>
  </si>
  <si>
    <t xml:space="preserve"> Status effect removed by the interaction. </t>
  </si>
  <si>
    <t xml:space="preserve"> Tracks cleanses or expiration results. </t>
  </si>
  <si>
    <t xml:space="preserve">Fear_Change </t>
  </si>
  <si>
    <t xml:space="preserve"> Change applied to fear-related state. </t>
  </si>
  <si>
    <t xml:space="preserve"> Any numeric delta </t>
  </si>
  <si>
    <t xml:space="preserve"> Psychological / behavior skills </t>
  </si>
  <si>
    <t xml:space="preserve"> Action / CPC / BID Simulations </t>
  </si>
  <si>
    <t xml:space="preserve"> Timed or Runtime_Only </t>
  </si>
  <si>
    <t xml:space="preserve"> Supports psychology and reaction systems. </t>
  </si>
  <si>
    <t xml:space="preserve"> Positive/negative allowed if your model uses both.</t>
  </si>
  <si>
    <t xml:space="preserve">Trust_Change </t>
  </si>
  <si>
    <t xml:space="preserve"> Change applied to AFF trust dimension. </t>
  </si>
  <si>
    <t xml:space="preserve"> Social / relationship skills </t>
  </si>
  <si>
    <t xml:space="preserve"> Relationship Simulation Sheet </t>
  </si>
  <si>
    <t xml:space="preserve"> Supports relationship updates from actions/events. </t>
  </si>
  <si>
    <t xml:space="preserve"> Writeback target should be explicit.</t>
  </si>
  <si>
    <t xml:space="preserve">Knowledge_Change </t>
  </si>
  <si>
    <t xml:space="preserve"> Change applied to knowledge level or knowledge progress. </t>
  </si>
  <si>
    <t xml:space="preserve"> Knowledge-based skills </t>
  </si>
  <si>
    <t xml:space="preserve"> Knowledge Simulation Sheet </t>
  </si>
  <si>
    <t xml:space="preserve"> Supports education, lore, and NPC knowledge systems. </t>
  </si>
  <si>
    <t xml:space="preserve"> Use alongside Knowledge_Target field if needed.</t>
  </si>
  <si>
    <t xml:space="preserve">Affinity_Change </t>
  </si>
  <si>
    <t xml:space="preserve"> Change applied to affinity/progression systems. </t>
  </si>
  <si>
    <t xml:space="preserve"> Affinity-based skills </t>
  </si>
  <si>
    <t xml:space="preserve"> Affinity Simulation Sheet </t>
  </si>
  <si>
    <t xml:space="preserve"> Supports unlocks and long-term familiarity systems. </t>
  </si>
  <si>
    <t xml:space="preserve"> Often instance or taxonomy scoped.</t>
  </si>
  <si>
    <t xml:space="preserve">Heat_Gauge_Change </t>
  </si>
  <si>
    <t xml:space="preserve"> Change applied to a heat gauge or metric. </t>
  </si>
  <si>
    <t xml:space="preserve"> Event / state skills </t>
  </si>
  <si>
    <t xml:space="preserve"> Event / Heat Simulation Sheets </t>
  </si>
  <si>
    <t xml:space="preserve"> Supports world-state propagation and threshold triggers. </t>
  </si>
  <si>
    <t xml:space="preserve"> Use with Gauge_ID when applicable.</t>
  </si>
  <si>
    <t xml:space="preserve">Writes_To_AMT </t>
  </si>
  <si>
    <t xml:space="preserve"> Whether this result should update Active Morpho Traits. </t>
  </si>
  <si>
    <t xml:space="preserve"> Skills affecting AMT </t>
  </si>
  <si>
    <t xml:space="preserve"> Relevant Simulation Sheets </t>
  </si>
  <si>
    <t xml:space="preserve"> Explicit writeback instruction for AMT layer. </t>
  </si>
  <si>
    <t xml:space="preserve"> Useful for engine handoff.</t>
  </si>
  <si>
    <t xml:space="preserve">Writes_To_BID </t>
  </si>
  <si>
    <t xml:space="preserve"> Whether this result should update Biological Imperative Drives. </t>
  </si>
  <si>
    <t xml:space="preserve"> Skills affecting BID </t>
  </si>
  <si>
    <t xml:space="preserve"> Explicit writeback instruction for BID layer. </t>
  </si>
  <si>
    <t xml:space="preserve"> Usually runtime-only writes.</t>
  </si>
  <si>
    <t xml:space="preserve">Writes_To_AFF </t>
  </si>
  <si>
    <t xml:space="preserve"> Whether this result should update affinity/relationship values. </t>
  </si>
  <si>
    <t xml:space="preserve"> Relationship / social skills </t>
  </si>
  <si>
    <t xml:space="preserve"> Explicit writeback instruction for AFF layer. </t>
  </si>
  <si>
    <t xml:space="preserve"> Keep separate from change magnitude fields.</t>
  </si>
  <si>
    <t xml:space="preserve">Writes_To_CPC </t>
  </si>
  <si>
    <t xml:space="preserve"> Whether this result should update Consequential Psychological Core. </t>
  </si>
  <si>
    <t xml:space="preserve"> Psychological skills </t>
  </si>
  <si>
    <t xml:space="preserve"> CPC / PSY Simulation Sheets </t>
  </si>
  <si>
    <t xml:space="preserve"> Explicit writeback instruction for psychological state. </t>
  </si>
  <si>
    <t xml:space="preserve"> Useful for scene-to-scene persistence.</t>
  </si>
  <si>
    <t xml:space="preserve">Writes_To_Heat </t>
  </si>
  <si>
    <t xml:space="preserve"> Whether this result should update heat gauge/world-state values. </t>
  </si>
  <si>
    <t xml:space="preserve"> Event / propagation skills </t>
  </si>
  <si>
    <t xml:space="preserve"> Explicit writeback instruction for metric propagation. </t>
  </si>
  <si>
    <t xml:space="preserve"> Pairs with Heat_Gauge_Change.</t>
  </si>
  <si>
    <t xml:space="preserve">Writes_To_Event_Ledger </t>
  </si>
  <si>
    <t xml:space="preserve"> Whether this result should be logged as an event. </t>
  </si>
  <si>
    <t xml:space="preserve"> Most eventful skills </t>
  </si>
  <si>
    <t xml:space="preserve"> Event Simulation Sheet </t>
  </si>
  <si>
    <t xml:space="preserve"> Ensures important outcomes are captured historically. </t>
  </si>
  <si>
    <t xml:space="preserve"> Especially useful for auditability.</t>
  </si>
  <si>
    <t xml:space="preserve"> Defines how long this result should persist. </t>
  </si>
  <si>
    <t xml:space="preserve"> None, Runtime_Only, Timed, Persistent </t>
  </si>
  <si>
    <t xml:space="preserve"> Controls save/writeback behavior. </t>
  </si>
  <si>
    <t xml:space="preserve"> One of the most important engine handoff fields.</t>
  </si>
  <si>
    <t xml:space="preserve"> Condensed explanation of the calculation sequence used. </t>
  </si>
  <si>
    <t xml:space="preserve"> Free text </t>
  </si>
  <si>
    <t xml:space="preserve"> High-level debug explanation. </t>
  </si>
  <si>
    <t xml:space="preserve"> Keep concise but informative.</t>
  </si>
  <si>
    <t xml:space="preserve">Threshold_Summary </t>
  </si>
  <si>
    <t xml:space="preserve"> Condensed explanation of threshold comparison logic. </t>
  </si>
  <si>
    <t xml:space="preserve"> Helps explain pass/fail behavior. </t>
  </si>
  <si>
    <t xml:space="preserve"> Especially useful for edge cases.</t>
  </si>
  <si>
    <t xml:space="preserve"> Human-readable explanation of why the final outcome occurred. </t>
  </si>
  <si>
    <t xml:space="preserve"> Best field for explainability and educational output. </t>
  </si>
  <si>
    <t xml:space="preserve"> Keep deterministic and grounded.</t>
  </si>
  <si>
    <t xml:space="preserve">Source_Modifiers_Applied </t>
  </si>
  <si>
    <t xml:space="preserve"> List or summary of modifiers used in the calculation. </t>
  </si>
  <si>
    <t xml:space="preserve"> Free text or structured list </t>
  </si>
  <si>
    <t xml:space="preserve"> Modifier-based skills </t>
  </si>
  <si>
    <t xml:space="preserve"> Makes modifier usage auditable. </t>
  </si>
  <si>
    <t xml:space="preserve"> Can later become structured rows if needed.</t>
  </si>
  <si>
    <t xml:space="preserve">Writeback_Target </t>
  </si>
  <si>
    <t xml:space="preserve"> Which participant or system receives the state writeback. </t>
  </si>
  <si>
    <t xml:space="preserve"> Actor, Target, Both, System </t>
  </si>
  <si>
    <t xml:space="preserve"> Skills with state changes </t>
  </si>
  <si>
    <t xml:space="preserve"> Clarifies where result changes are applied. </t>
  </si>
  <si>
    <t xml:space="preserve"> Important for implementation.</t>
  </si>
  <si>
    <t xml:space="preserve">Writeback_Field </t>
  </si>
  <si>
    <t xml:space="preserve"> Exact field that should be updated after execution. </t>
  </si>
  <si>
    <t xml:space="preserve"> Valid field names </t>
  </si>
  <si>
    <t xml:space="preserve"> Tells engine what to update. </t>
  </si>
  <si>
    <t xml:space="preserve"> Should match Master Field Glossary naming exactly.</t>
  </si>
  <si>
    <t xml:space="preserve">Writeback_Value </t>
  </si>
  <si>
    <t xml:space="preserve"> Text or Numeric </t>
  </si>
  <si>
    <t xml:space="preserve"> Value to write into the target field after execution. </t>
  </si>
  <si>
    <t xml:space="preserve"> Any valid value matching target field type </t>
  </si>
  <si>
    <t xml:space="preserve"> Text / Decimal / ID </t>
  </si>
  <si>
    <t xml:space="preserve"> Final writeback payload for the engine. </t>
  </si>
  <si>
    <t xml:space="preserve"> Type depends on target field.</t>
  </si>
  <si>
    <t>Input Classes</t>
  </si>
  <si>
    <r>
      <t>IN-001 Natural Language Resolve and Load</t>
    </r>
    <r>
      <rPr>
        <sz val="12"/>
        <color theme="1"/>
        <rFont val="Times New Roman"/>
        <family val="1"/>
      </rPr>
      <t xml:space="preserve"> </t>
    </r>
  </si>
  <si>
    <r>
      <t>IN-002 Direct ID Resolve and Load</t>
    </r>
    <r>
      <rPr>
        <sz val="12"/>
        <color theme="1"/>
        <rFont val="Times New Roman"/>
        <family val="1"/>
      </rPr>
      <t xml:space="preserve"> </t>
    </r>
  </si>
  <si>
    <r>
      <t>IN-003 Scene Context Resolve and Load</t>
    </r>
    <r>
      <rPr>
        <sz val="12"/>
        <color theme="1"/>
        <rFont val="Times New Roman"/>
        <family val="1"/>
      </rPr>
      <t xml:space="preserve"> </t>
    </r>
  </si>
  <si>
    <t>Core Skills</t>
  </si>
  <si>
    <r>
      <t>CORE-101 Animal Uses Action On Animal</t>
    </r>
    <r>
      <rPr>
        <sz val="12"/>
        <color theme="1"/>
        <rFont val="Times New Roman"/>
        <family val="1"/>
      </rPr>
      <t xml:space="preserve"> </t>
    </r>
  </si>
  <si>
    <r>
      <t>CORE-102 Fauna Consumes Flora</t>
    </r>
    <r>
      <rPr>
        <sz val="12"/>
        <color theme="1"/>
        <rFont val="Times New Roman"/>
        <family val="1"/>
      </rPr>
      <t xml:space="preserve"> </t>
    </r>
  </si>
  <si>
    <r>
      <t>CORE-103 NPC Reacts To Event</t>
    </r>
    <r>
      <rPr>
        <sz val="12"/>
        <color theme="1"/>
        <rFont val="Times New Roman"/>
        <family val="1"/>
      </rPr>
      <t xml:space="preserve"> </t>
    </r>
  </si>
  <si>
    <r>
      <t>CORE-104 Knowledge Query Conversation</t>
    </r>
    <r>
      <rPr>
        <sz val="12"/>
        <color theme="1"/>
        <rFont val="Times New Roman"/>
        <family val="1"/>
      </rPr>
      <t xml:space="preserve"> </t>
    </r>
  </si>
  <si>
    <t>Output Classes</t>
  </si>
  <si>
    <r>
      <t>OUT-001 Standard Simulation Output</t>
    </r>
    <r>
      <rPr>
        <sz val="12"/>
        <color theme="1"/>
        <rFont val="Times New Roman"/>
        <family val="1"/>
      </rPr>
      <t xml:space="preserve"> </t>
    </r>
  </si>
  <si>
    <r>
      <t>OUT-002 Debug Trace Output</t>
    </r>
    <r>
      <rPr>
        <sz val="12"/>
        <color theme="1"/>
        <rFont val="Times New Roman"/>
        <family val="1"/>
      </rPr>
      <t xml:space="preserve"> </t>
    </r>
  </si>
  <si>
    <r>
      <t>OUT-003 Educational Explanation Output</t>
    </r>
    <r>
      <rPr>
        <sz val="12"/>
        <color theme="1"/>
        <rFont val="Times New Roman"/>
        <family val="1"/>
      </rPr>
      <t xml:space="preserve"> </t>
    </r>
  </si>
  <si>
    <r>
      <t>OUT-004 Narrative Summary Output</t>
    </r>
    <r>
      <rPr>
        <sz val="12"/>
        <color theme="1"/>
        <rFont val="Times New Roman"/>
        <family val="1"/>
      </rPr>
      <t xml:space="preserve"> </t>
    </r>
  </si>
  <si>
    <t>Then a full runtime becomes:</t>
  </si>
  <si>
    <t>IN-001 -&gt; CORE-101 -&gt; OUT-001</t>
  </si>
  <si>
    <t>or</t>
  </si>
  <si>
    <t>IN-003 -&gt; CORE-101 -&gt; OUT-002</t>
  </si>
  <si>
    <t>IN-001 -&gt; CORE-104 -&gt; OUT-003</t>
  </si>
  <si>
    <t>That’s powerful.</t>
  </si>
  <si>
    <t>Why this will get easier over time</t>
  </si>
  <si>
    <t>after awhile there should be just a few classes of beginnings and ends</t>
  </si>
  <si>
    <t>Most variation tends to happen in the middle.</t>
  </si>
  <si>
    <t>So you may end up with:</t>
  </si>
  <si>
    <t>A handful of input classes</t>
  </si>
  <si>
    <t xml:space="preserve">natural language </t>
  </si>
  <si>
    <t xml:space="preserve">direct reference </t>
  </si>
  <si>
    <t xml:space="preserve">scene-driven </t>
  </si>
  <si>
    <t>A larger set of core skills</t>
  </si>
  <si>
    <t xml:space="preserve">the actual runtime behaviors </t>
  </si>
  <si>
    <t>A handful of output classes</t>
  </si>
  <si>
    <t xml:space="preserve">standard simulation </t>
  </si>
  <si>
    <t xml:space="preserve">debug </t>
  </si>
  <si>
    <t xml:space="preserve">narrative </t>
  </si>
  <si>
    <t xml:space="preserve">education </t>
  </si>
  <si>
    <t>What the classes look like</t>
  </si>
  <si>
    <t>IN-001</t>
  </si>
  <si>
    <t>CORE-001</t>
  </si>
  <si>
    <t>CORE-002</t>
  </si>
  <si>
    <t>CORE-003</t>
  </si>
  <si>
    <t>CORE-004</t>
  </si>
  <si>
    <t xml:space="preserve">Weather_Name </t>
  </si>
  <si>
    <t xml:space="preserve">Weather_Type </t>
  </si>
  <si>
    <t xml:space="preserve">Description </t>
  </si>
  <si>
    <t xml:space="preserve">Notes </t>
  </si>
  <si>
    <t xml:space="preserve">WTH-RAIN </t>
  </si>
  <si>
    <t xml:space="preserve">WTH-STORM </t>
  </si>
  <si>
    <t xml:space="preserve">WTH-FOG </t>
  </si>
  <si>
    <t xml:space="preserve">WTH-WIND </t>
  </si>
  <si>
    <t xml:space="preserve">WTH-HEAT </t>
  </si>
  <si>
    <t xml:space="preserve">Zone_Type </t>
  </si>
  <si>
    <t xml:space="preserve">Season </t>
  </si>
  <si>
    <t xml:space="preserve">Time_Block </t>
  </si>
  <si>
    <t xml:space="preserve">Base_Chance </t>
  </si>
  <si>
    <t xml:space="preserve">Min_Intensity </t>
  </si>
  <si>
    <t xml:space="preserve">Max_Intensity </t>
  </si>
  <si>
    <t xml:space="preserve">Priority </t>
  </si>
  <si>
    <t xml:space="preserve">Override_Flag </t>
  </si>
  <si>
    <t xml:space="preserve">Affected_System </t>
  </si>
  <si>
    <t xml:space="preserve">Target_Scope </t>
  </si>
  <si>
    <t xml:space="preserve">Target_Field </t>
  </si>
  <si>
    <t xml:space="preserve">Modifier_Type </t>
  </si>
  <si>
    <t xml:space="preserve">Base_Modifier_Value </t>
  </si>
  <si>
    <t xml:space="preserve">Intensity_Scaling_Type </t>
  </si>
  <si>
    <t xml:space="preserve">Application_Order </t>
  </si>
  <si>
    <t xml:space="preserve">Condition_Type </t>
  </si>
  <si>
    <t xml:space="preserve">Condition_Value </t>
  </si>
  <si>
    <r>
      <t xml:space="preserve">Important field: </t>
    </r>
    <r>
      <rPr>
        <b/>
        <sz val="10"/>
        <color theme="1"/>
        <rFont val="Courier New"/>
        <family val="3"/>
      </rPr>
      <t>Intensity_Scaling_Type</t>
    </r>
  </si>
  <si>
    <t>This tells runtime how intensity changes the effect.</t>
  </si>
  <si>
    <t>Examples:</t>
  </si>
  <si>
    <r>
      <t>Linear</t>
    </r>
    <r>
      <rPr>
        <sz val="12"/>
        <color theme="1"/>
        <rFont val="Times New Roman"/>
        <family val="1"/>
      </rPr>
      <t xml:space="preserve"> </t>
    </r>
  </si>
  <si>
    <r>
      <t>Exponential</t>
    </r>
    <r>
      <rPr>
        <sz val="12"/>
        <color theme="1"/>
        <rFont val="Times New Roman"/>
        <family val="1"/>
      </rPr>
      <t xml:space="preserve"> </t>
    </r>
  </si>
  <si>
    <r>
      <t>Threshold</t>
    </r>
    <r>
      <rPr>
        <sz val="12"/>
        <color theme="1"/>
        <rFont val="Times New Roman"/>
        <family val="1"/>
      </rPr>
      <t xml:space="preserve"> </t>
    </r>
  </si>
  <si>
    <r>
      <t>Curve</t>
    </r>
    <r>
      <rPr>
        <sz val="12"/>
        <color theme="1"/>
        <rFont val="Times New Roman"/>
        <family val="1"/>
      </rPr>
      <t xml:space="preserve"> </t>
    </r>
  </si>
  <si>
    <t>So runtime can do:</t>
  </si>
  <si>
    <t>Final Modifier = Base_Modifier_Value × f(Intensity)</t>
  </si>
  <si>
    <t>That’s how you get:</t>
  </si>
  <si>
    <t xml:space="preserve">more particles </t>
  </si>
  <si>
    <t xml:space="preserve">louder sound </t>
  </si>
  <si>
    <t xml:space="preserve">stronger visibility loss </t>
  </si>
  <si>
    <t xml:space="preserve">more movement penalty </t>
  </si>
  <si>
    <t>without authoring a dozen separate weather IDs.</t>
  </si>
  <si>
    <t xml:space="preserve">Max_Particle_Density </t>
  </si>
  <si>
    <t xml:space="preserve">Max_Wind_Speed </t>
  </si>
  <si>
    <t xml:space="preserve">Max_Sound_Volume </t>
  </si>
  <si>
    <t xml:space="preserve">Max_Visibility_Reduction </t>
  </si>
  <si>
    <t xml:space="preserve">Ramp_Up_Speed </t>
  </si>
  <si>
    <t xml:space="preserve">Ramp_Down_Speed </t>
  </si>
  <si>
    <t>Global Weather Settings</t>
  </si>
  <si>
    <t>Weather Distribution</t>
  </si>
  <si>
    <t>Weather Effects Registry</t>
  </si>
  <si>
    <t>Weather Registry</t>
  </si>
  <si>
    <t>Character Goals</t>
  </si>
  <si>
    <t xml:space="preserve">Goal_ID </t>
  </si>
  <si>
    <t xml:space="preserve"> Goal_Name </t>
  </si>
  <si>
    <t xml:space="preserve">GOAL-FLEE </t>
  </si>
  <si>
    <t xml:space="preserve"> Flee </t>
  </si>
  <si>
    <t xml:space="preserve"> Prioritize escape from perceived danger or overwhelming threat.</t>
  </si>
  <si>
    <t xml:space="preserve">GOAL-HUNT </t>
  </si>
  <si>
    <t xml:space="preserve"> Hunt </t>
  </si>
  <si>
    <t xml:space="preserve"> Seek, pursue, and secure a target for consumption, dominance, or capture.</t>
  </si>
  <si>
    <t xml:space="preserve">GOAL-INVESTIGATE </t>
  </si>
  <si>
    <t xml:space="preserve"> Investigate </t>
  </si>
  <si>
    <t xml:space="preserve"> Approach, inspect, or observe a target, sound, event, or anomaly to gain information.</t>
  </si>
  <si>
    <t>World Time</t>
  </si>
  <si>
    <t>Start_Time</t>
  </si>
  <si>
    <t>End_Time</t>
  </si>
  <si>
    <t>Season_ID</t>
  </si>
  <si>
    <t>Season_Name</t>
  </si>
  <si>
    <t>Sun_Up_Time</t>
  </si>
  <si>
    <t>Sun_Down_Time</t>
  </si>
  <si>
    <t>Fauna_Taxonomy_ID</t>
  </si>
  <si>
    <t>Schedule_Block_ID</t>
  </si>
  <si>
    <t>Start_Time_Source</t>
  </si>
  <si>
    <t>Start_Offset_Minutes</t>
  </si>
  <si>
    <t>End_Time_Source</t>
  </si>
  <si>
    <t>End_Offset_Minutes</t>
  </si>
  <si>
    <t>Fauna Schedule</t>
  </si>
  <si>
    <t>Fauna Goal Pool</t>
  </si>
  <si>
    <t>Goal_ID</t>
  </si>
  <si>
    <t>SEA-001</t>
  </si>
  <si>
    <t>Summer</t>
  </si>
  <si>
    <t>TAX-PREDATOR</t>
  </si>
  <si>
    <t>SCH-001</t>
  </si>
  <si>
    <t>Sun_Down</t>
  </si>
  <si>
    <t>Sun_Up</t>
  </si>
  <si>
    <t>GOAL-HUNT</t>
  </si>
  <si>
    <t>Spring</t>
  </si>
  <si>
    <t>Balanced daylight period</t>
  </si>
  <si>
    <t>SEA-002</t>
  </si>
  <si>
    <t>Long daylight period</t>
  </si>
  <si>
    <t>SEA-003</t>
  </si>
  <si>
    <t>Autumn</t>
  </si>
  <si>
    <t>Shortening daylight period</t>
  </si>
  <si>
    <t>SEA-004</t>
  </si>
  <si>
    <t>Winter</t>
  </si>
  <si>
    <t>Minimal daylight period</t>
  </si>
  <si>
    <t>SCH-002</t>
  </si>
  <si>
    <t>GOAL-SLEEP</t>
  </si>
  <si>
    <t>TAX-HERBIVORE</t>
  </si>
  <si>
    <t>SCH-003</t>
  </si>
  <si>
    <t>SCH-004</t>
  </si>
  <si>
    <t>SCH-005</t>
  </si>
  <si>
    <t>GOAL-ROAM</t>
  </si>
  <si>
    <t>GOAL-GRAZE</t>
  </si>
  <si>
    <t>GOAL-DRINK</t>
  </si>
  <si>
    <t>GOAL-FLEE</t>
  </si>
  <si>
    <t>Fauna_ID</t>
  </si>
  <si>
    <t>Trigger_ID</t>
  </si>
  <si>
    <t>Trigger_Type</t>
  </si>
  <si>
    <t>Threshold_Metric</t>
  </si>
  <si>
    <t>Threshold_Value</t>
  </si>
  <si>
    <t>Comparison_Type</t>
  </si>
  <si>
    <t>Result_State_Type</t>
  </si>
  <si>
    <t>Triggered_Goal_ID</t>
  </si>
  <si>
    <t>Goal_Weight_Modifier</t>
  </si>
  <si>
    <t>Duration_Minutes</t>
  </si>
  <si>
    <t>Cooldown_Minutes</t>
  </si>
  <si>
    <t>Mating_Period_ID</t>
  </si>
  <si>
    <t>Fauna Mating Periods</t>
  </si>
  <si>
    <t>Fauna Alert Thresholds</t>
  </si>
  <si>
    <t>Default daytime activity window</t>
  </si>
  <si>
    <t>Default nighttime sleep window</t>
  </si>
  <si>
    <t>High caution during first hour of daylight</t>
  </si>
  <si>
    <t>Default nighttime activity window</t>
  </si>
  <si>
    <t>Default daytime sleep window</t>
  </si>
  <si>
    <t>Primary background feeding behavior</t>
  </si>
  <si>
    <t>Movement between feeding areas</t>
  </si>
  <si>
    <t>Water seeking during normal activity</t>
  </si>
  <si>
    <t>Default sleep behavior</t>
  </si>
  <si>
    <t>Emergency movement away from threat</t>
  </si>
  <si>
    <t>TRG-001</t>
  </si>
  <si>
    <t>Noise</t>
  </si>
  <si>
    <t>Noise_Final</t>
  </si>
  <si>
    <t>&gt;=</t>
  </si>
  <si>
    <t>Loud disturbance triggers escape behavior</t>
  </si>
  <si>
    <t>TRG-002</t>
  </si>
  <si>
    <t>Line_of_Sight</t>
  </si>
  <si>
    <t>Visible_Threat</t>
  </si>
  <si>
    <t>=</t>
  </si>
  <si>
    <t>Visible predator forces immediate flee bias</t>
  </si>
  <si>
    <t>TRG-003</t>
  </si>
  <si>
    <t>Distance</t>
  </si>
  <si>
    <t>Threat_Distance</t>
  </si>
  <si>
    <t>&lt;=</t>
  </si>
  <si>
    <t>GOAL-ATTACK</t>
  </si>
  <si>
    <t>Close target triggers attack readiness</t>
  </si>
  <si>
    <t>TRG-004</t>
  </si>
  <si>
    <t>GOAL-OBSERVE</t>
  </si>
  <si>
    <t>Moderate disturbance causes investigation</t>
  </si>
  <si>
    <t>TRG-005</t>
  </si>
  <si>
    <t>Visible_Prey</t>
  </si>
  <si>
    <t>Visible prey sharply boosts hunt behavior</t>
  </si>
  <si>
    <t>MAT-001</t>
  </si>
  <si>
    <t>GOAL-MATE</t>
  </si>
  <si>
    <t>Summer breeding season boost</t>
  </si>
  <si>
    <t>MAT-002</t>
  </si>
  <si>
    <t>Autumn breeding season boost</t>
  </si>
  <si>
    <t>MAT-003</t>
  </si>
  <si>
    <t>Spring courtship activity boost</t>
  </si>
  <si>
    <t>MAT-004</t>
  </si>
  <si>
    <t>Winter breeding behavior boost</t>
  </si>
  <si>
    <t>MAT-005</t>
  </si>
  <si>
    <t>Peak seasonal mating drive</t>
  </si>
  <si>
    <t>NPC Routine</t>
  </si>
  <si>
    <t>Routine_ID</t>
  </si>
  <si>
    <t>Role_ID</t>
  </si>
  <si>
    <t>Zone_ID</t>
  </si>
  <si>
    <t>Tile_ID</t>
  </si>
  <si>
    <t>RTN-001</t>
  </si>
  <si>
    <t>ROLE-FARMER</t>
  </si>
  <si>
    <t>GOAL-WORK</t>
  </si>
  <si>
    <t>ZONE-FARM</t>
  </si>
  <si>
    <t>TILE-CROP_FIELD</t>
  </si>
  <si>
    <t>RTN-002</t>
  </si>
  <si>
    <t>GOAL-EAT</t>
  </si>
  <si>
    <t>ZONE-HOME</t>
  </si>
  <si>
    <t>TILE-TABLE</t>
  </si>
  <si>
    <t>RTN-003</t>
  </si>
  <si>
    <t>ROLE-GUARD</t>
  </si>
  <si>
    <t>GOAL-PATROL</t>
  </si>
  <si>
    <t>ZONE-TOWN_GATE</t>
  </si>
  <si>
    <t>Patrol_Path</t>
  </si>
  <si>
    <t>NPC Alert Thresholds</t>
  </si>
  <si>
    <t>NPC_ID</t>
  </si>
  <si>
    <t>Can_Herd</t>
  </si>
  <si>
    <t>Herd_Profile_ID</t>
  </si>
  <si>
    <t>Herd_Execution</t>
  </si>
  <si>
    <t>Individual_Execution</t>
  </si>
  <si>
    <t>HERD-GRAZER</t>
  </si>
  <si>
    <t>HERD-PACK</t>
  </si>
  <si>
    <t>HERD-FLOCK</t>
  </si>
  <si>
    <t>HERD-SHOAL</t>
  </si>
  <si>
    <t>Loose Herd</t>
  </si>
  <si>
    <t>Move herd to valid food tile and hold area</t>
  </si>
  <si>
    <t>Each member grazes for random duration within local radius</t>
  </si>
  <si>
    <t>Low compute grazing behavior</t>
  </si>
  <si>
    <t>Move herd together to adjacent valid tile</t>
  </si>
  <si>
    <t>Each member follows herd direction with slight positional variance</t>
  </si>
  <si>
    <t>Macro travel with soft spread</t>
  </si>
  <si>
    <t>Move herd to nearest valid water tile</t>
  </si>
  <si>
    <t>Each member selects local spot near water edge</t>
  </si>
  <si>
    <t>Shared destination with local variation</t>
  </si>
  <si>
    <t>Flee as unified group toward safe tile</t>
  </si>
  <si>
    <t>Each member follows flee vector with panic variance</t>
  </si>
  <si>
    <t>Threat response stays grouped</t>
  </si>
  <si>
    <t>Cluster at safe rest tile</t>
  </si>
  <si>
    <t>Each member picks nearby rest point around herd center</t>
  </si>
  <si>
    <t>Night rest behavior</t>
  </si>
  <si>
    <t>Herd_Type_ID</t>
  </si>
  <si>
    <t>Herd_Type_Name</t>
  </si>
  <si>
    <t>Member_Spacing_Min</t>
  </si>
  <si>
    <t>Member_Spacing_Max</t>
  </si>
  <si>
    <t>HT-001</t>
  </si>
  <si>
    <t>Tight Cluster</t>
  </si>
  <si>
    <t>Dense grouping minimal separation</t>
  </si>
  <si>
    <t>HT-002</t>
  </si>
  <si>
    <t>Compact Herd</t>
  </si>
  <si>
    <t>Close grouping typical defensive formation</t>
  </si>
  <si>
    <t>HT-003</t>
  </si>
  <si>
    <t>Standard Herd</t>
  </si>
  <si>
    <t>Balanced spacing for general movement</t>
  </si>
  <si>
    <t>HT-004</t>
  </si>
  <si>
    <t>Wide grazing distribution</t>
  </si>
  <si>
    <t>HT-005</t>
  </si>
  <si>
    <t>Very Loose Herd</t>
  </si>
  <si>
    <t>Sparse spread across feeding area</t>
  </si>
  <si>
    <t>HT-006</t>
  </si>
  <si>
    <t>Line Formation</t>
  </si>
  <si>
    <t>Aligned movement directionally</t>
  </si>
  <si>
    <t>HT-007</t>
  </si>
  <si>
    <t>Column Formation</t>
  </si>
  <si>
    <t>Narrow movement path constrained terrain</t>
  </si>
  <si>
    <t>HT-008</t>
  </si>
  <si>
    <t>Scattered Group</t>
  </si>
  <si>
    <t>High dispersion low cohesion grouping</t>
  </si>
  <si>
    <t>HT-009</t>
  </si>
  <si>
    <t>Paired Units</t>
  </si>
  <si>
    <t>Individuals move in small pairs within herd</t>
  </si>
  <si>
    <t>HT-010</t>
  </si>
  <si>
    <t>Radial Spread</t>
  </si>
  <si>
    <t>Distributed around central anchor point</t>
  </si>
  <si>
    <t>Fauna Herd Mechanics</t>
  </si>
  <si>
    <t>Herd Type</t>
  </si>
  <si>
    <t>Health_Multiplier</t>
  </si>
  <si>
    <t>Hunger_Multiplier</t>
  </si>
  <si>
    <t>Thirst_Multiplier</t>
  </si>
  <si>
    <t>Hunger_Change_Per_Update</t>
  </si>
  <si>
    <t>Thirst_Change_Per_Update</t>
  </si>
  <si>
    <t>Global Update Interval</t>
  </si>
  <si>
    <t>Update_Type</t>
  </si>
  <si>
    <t>Interval_Minutes</t>
  </si>
  <si>
    <t>Satiety Registry</t>
  </si>
  <si>
    <t>Satiety_Source_ID</t>
  </si>
  <si>
    <t>Satiety_Type</t>
  </si>
  <si>
    <t>Satiety_Value</t>
  </si>
  <si>
    <t>Status_Change_ID</t>
  </si>
  <si>
    <t>Fauna Components Registry</t>
  </si>
  <si>
    <t>Component_ID</t>
  </si>
  <si>
    <t>Component_Quantity</t>
  </si>
  <si>
    <t>Harvest_Priority</t>
  </si>
  <si>
    <t>Flora Components Registry</t>
  </si>
  <si>
    <t>Flora_ID</t>
  </si>
  <si>
    <t>Rock Components Registry</t>
  </si>
  <si>
    <t>Component Registry</t>
  </si>
  <si>
    <t>Component_Name</t>
  </si>
  <si>
    <t>Component_Type</t>
  </si>
  <si>
    <t>COMP-001</t>
  </si>
  <si>
    <t>COMP-002</t>
  </si>
  <si>
    <t>Meat</t>
  </si>
  <si>
    <t>Medium Meat</t>
  </si>
  <si>
    <t>Small Bone</t>
  </si>
  <si>
    <t>Bone</t>
  </si>
  <si>
    <t>Status Change Registry</t>
  </si>
  <si>
    <t>Status_Type</t>
  </si>
  <si>
    <t>Status_Change_Value</t>
  </si>
  <si>
    <t>Target_Field</t>
  </si>
  <si>
    <t>Poison</t>
  </si>
  <si>
    <t>Max_Stacks</t>
  </si>
  <si>
    <t>Stack_Effects</t>
  </si>
  <si>
    <t>Trait Component Modifier</t>
  </si>
  <si>
    <t>Trait_ID</t>
  </si>
  <si>
    <t>Decay_Method</t>
  </si>
  <si>
    <t>Decay_Value</t>
  </si>
  <si>
    <t>No</t>
  </si>
  <si>
    <t>Target_Field_Effect</t>
  </si>
  <si>
    <t>Add</t>
  </si>
  <si>
    <t>Subtract</t>
  </si>
  <si>
    <t>Divide</t>
  </si>
  <si>
    <t>Set</t>
  </si>
  <si>
    <t>Target_Field_Effect_Value</t>
  </si>
  <si>
    <t>Add Value</t>
  </si>
  <si>
    <t>Add Duration</t>
  </si>
  <si>
    <t>Refresh Duration</t>
  </si>
  <si>
    <t>Replace Existing</t>
  </si>
  <si>
    <t>Increase Rate</t>
  </si>
  <si>
    <t>No Additional Effect</t>
  </si>
  <si>
    <t>Stack_Effects _Values</t>
  </si>
  <si>
    <t>Trait_Modifiable</t>
  </si>
  <si>
    <t>Trait_Name</t>
  </si>
  <si>
    <t>Fauna_Effect</t>
  </si>
  <si>
    <t>Fauna_Effect_Type</t>
  </si>
  <si>
    <t>Fauna_Effect_Type_Value</t>
  </si>
  <si>
    <t>Armor_Effect</t>
  </si>
  <si>
    <t>Armor_Effect_Type</t>
  </si>
  <si>
    <t>Armor_Effect_Type_Value</t>
  </si>
  <si>
    <t>Weapon_Effect</t>
  </si>
  <si>
    <t>Weapon_Effect_Type</t>
  </si>
  <si>
    <t>Weapon_Effect_Type_Value</t>
  </si>
  <si>
    <t>TRAIT-STRONG</t>
  </si>
  <si>
    <t>Strong</t>
  </si>
  <si>
    <t>Defense</t>
  </si>
  <si>
    <t>Damage</t>
  </si>
  <si>
    <t>TRAIT-FIERY</t>
  </si>
  <si>
    <t>Fiery</t>
  </si>
  <si>
    <t>Fire Attack</t>
  </si>
  <si>
    <t>Fire Res</t>
  </si>
  <si>
    <t>Light</t>
  </si>
  <si>
    <t>TRAIT-LIGHT</t>
  </si>
  <si>
    <t>Speed</t>
  </si>
  <si>
    <t>Global Stats</t>
  </si>
  <si>
    <t>Stat_ID</t>
  </si>
  <si>
    <t>Stat_Name</t>
  </si>
  <si>
    <t>Default_Value</t>
  </si>
  <si>
    <t>Max_Value</t>
  </si>
  <si>
    <t>Hunger</t>
  </si>
  <si>
    <t>Thirst</t>
  </si>
  <si>
    <t>Global Stat Formula</t>
  </si>
  <si>
    <t>Formula_ID</t>
  </si>
  <si>
    <t>Formula_Name</t>
  </si>
  <si>
    <t>Source_Stat</t>
  </si>
  <si>
    <t>Threshold_Type</t>
  </si>
  <si>
    <t>Affected_Stat</t>
  </si>
  <si>
    <t>Stat_Change_Type</t>
  </si>
  <si>
    <t>STAT-001</t>
  </si>
  <si>
    <t>Core life value reduced by damage and restored by healing</t>
  </si>
  <si>
    <t>STAT-002</t>
  </si>
  <si>
    <t>Depletes on update interval and drives food-seeking behavior</t>
  </si>
  <si>
    <t>STAT-003</t>
  </si>
  <si>
    <t>Depletes on update interval and drives water-seeking behavior</t>
  </si>
  <si>
    <t>STAT-004</t>
  </si>
  <si>
    <t>Used in damage reduction calculations</t>
  </si>
  <si>
    <t>STAT-005</t>
  </si>
  <si>
    <t>Base outgoing physical damage value</t>
  </si>
  <si>
    <t>STAT-006</t>
  </si>
  <si>
    <t>Used for movement rate and chase/flee resolution</t>
  </si>
  <si>
    <t>STAT-007</t>
  </si>
  <si>
    <t>Vision</t>
  </si>
  <si>
    <t>Used for detection and line of sight effectiveness</t>
  </si>
  <si>
    <t>STAT-008</t>
  </si>
  <si>
    <t>Used for sound generation and alert triggering</t>
  </si>
  <si>
    <t>STAT-009</t>
  </si>
  <si>
    <t>Stealth</t>
  </si>
  <si>
    <t>Used to reduce detection from sight and noise systems</t>
  </si>
  <si>
    <t>STAT-010</t>
  </si>
  <si>
    <t>Awareness</t>
  </si>
  <si>
    <t>Used to detect threats or targets in range</t>
  </si>
  <si>
    <t>STAT-011</t>
  </si>
  <si>
    <t>Aggression</t>
  </si>
  <si>
    <t>Used for attack bias and hostile behavior weighting</t>
  </si>
  <si>
    <t>STAT-012</t>
  </si>
  <si>
    <t>Fear</t>
  </si>
  <si>
    <t>Used for flee bias and threat response weighting</t>
  </si>
  <si>
    <t>STAT-013</t>
  </si>
  <si>
    <t>Stamina</t>
  </si>
  <si>
    <t>Used for sustained exertion and exhaustion checks</t>
  </si>
  <si>
    <t>STAT-014</t>
  </si>
  <si>
    <t>Fatigue</t>
  </si>
  <si>
    <t>Used to represent exhaustion buildup over time</t>
  </si>
  <si>
    <t>STAT-015</t>
  </si>
  <si>
    <t>Heat_Res</t>
  </si>
  <si>
    <t>Used to reduce heat-based effects</t>
  </si>
  <si>
    <t>STAT-016</t>
  </si>
  <si>
    <t>Cold_Res</t>
  </si>
  <si>
    <t>Used to reduce cold-based effects</t>
  </si>
  <si>
    <t>STAT-017</t>
  </si>
  <si>
    <t>Fire_Res</t>
  </si>
  <si>
    <t>Used to reduce fire-based damage or effects</t>
  </si>
  <si>
    <t>STAT-018</t>
  </si>
  <si>
    <t>Water_Res</t>
  </si>
  <si>
    <t>Used to reduce water-based damage or effects</t>
  </si>
  <si>
    <t>STAT-019</t>
  </si>
  <si>
    <t>Lightning_Res</t>
  </si>
  <si>
    <t>Used to reduce lightning-based damage or effects</t>
  </si>
  <si>
    <t>STAT-020</t>
  </si>
  <si>
    <t>Poison_Res</t>
  </si>
  <si>
    <t>Used to reduce poison-based damage or status effects</t>
  </si>
  <si>
    <t>STAT-021</t>
  </si>
  <si>
    <t>Disease_Res</t>
  </si>
  <si>
    <t>Used to reduce disease application or severity</t>
  </si>
  <si>
    <t>STAT-022</t>
  </si>
  <si>
    <t>Bleed_Res</t>
  </si>
  <si>
    <t>Used to reduce bleed application or bleed severity</t>
  </si>
  <si>
    <t>STAT-023</t>
  </si>
  <si>
    <t>Armor_Penetration</t>
  </si>
  <si>
    <t>Used to ignore part of target defense</t>
  </si>
  <si>
    <t>STAT-024</t>
  </si>
  <si>
    <t>Critical_Chance</t>
  </si>
  <si>
    <t>Used to determine chance of critical effect</t>
  </si>
  <si>
    <t>STAT-025</t>
  </si>
  <si>
    <t>Critical_Multiplier</t>
  </si>
  <si>
    <t>Used to scale critical damage when triggered</t>
  </si>
  <si>
    <t>STAT-026</t>
  </si>
  <si>
    <t>Healing_Power</t>
  </si>
  <si>
    <t>Used to increase healing done</t>
  </si>
  <si>
    <t>STAT-027</t>
  </si>
  <si>
    <t>Healing_Received</t>
  </si>
  <si>
    <t>Used to increase healing received</t>
  </si>
  <si>
    <t>STAT-028</t>
  </si>
  <si>
    <t>Carry_Weight</t>
  </si>
  <si>
    <t>Used to determine how much weight can be carried</t>
  </si>
  <si>
    <t>STAT-029</t>
  </si>
  <si>
    <t>Knockback_Res</t>
  </si>
  <si>
    <t>Used to resist forced movement</t>
  </si>
  <si>
    <t>STAT-030</t>
  </si>
  <si>
    <t>Status_Res</t>
  </si>
  <si>
    <t>General resistance to status application if you want a universal layer</t>
  </si>
  <si>
    <t>STAT-031</t>
  </si>
  <si>
    <t>Food_Satiety_Efficiency</t>
  </si>
  <si>
    <t>Multiplier for hunger restored from consumed items</t>
  </si>
  <si>
    <t>STAT-032</t>
  </si>
  <si>
    <t>Water_Satiety_Efficiency</t>
  </si>
  <si>
    <t>Multiplier for thirst restored from consumed items</t>
  </si>
  <si>
    <t>STAT-033</t>
  </si>
  <si>
    <t>Health_Satiety_Efficiency</t>
  </si>
  <si>
    <t>Multiplier for health restored from consumed items</t>
  </si>
  <si>
    <t>STAT-034</t>
  </si>
  <si>
    <t>Attack_Range</t>
  </si>
  <si>
    <t>Used to determine valid attack distance</t>
  </si>
  <si>
    <t>STAT-035</t>
  </si>
  <si>
    <t>Interact_Range</t>
  </si>
  <si>
    <t>Used to determine interaction distance for items or targets</t>
  </si>
  <si>
    <t>STAT-036</t>
  </si>
  <si>
    <t>Flee_Threshold</t>
  </si>
  <si>
    <t>Used to trigger flee-oriented logic when health or threat state crosses threshold</t>
  </si>
  <si>
    <t>STAT-037</t>
  </si>
  <si>
    <t>Rest_Threshold</t>
  </si>
  <si>
    <t>Used to trigger rest-oriented logic when stamina or fatigue crosses threshold</t>
  </si>
  <si>
    <t>STAT-038</t>
  </si>
  <si>
    <t>Hunger_Threshold</t>
  </si>
  <si>
    <t>Used to trigger food-seeking logic when hunger falls below threshold</t>
  </si>
  <si>
    <t>STAT-039</t>
  </si>
  <si>
    <t>Thirst_Threshold</t>
  </si>
  <si>
    <t>Used to trigger water-seeking logic when thirst falls below threshold</t>
  </si>
  <si>
    <t>STAT-040</t>
  </si>
  <si>
    <t>Alertness</t>
  </si>
  <si>
    <t>Used to bias alert behavior intensity while in alert state</t>
  </si>
  <si>
    <t>FORM-001</t>
  </si>
  <si>
    <t>Low Health Damage Penalty</t>
  </si>
  <si>
    <t>At Or Below</t>
  </si>
  <si>
    <t>Current_Value0.8</t>
  </si>
  <si>
    <t>Reduce damage when low health</t>
  </si>
  <si>
    <t>FORM-002</t>
  </si>
  <si>
    <t>Critical Health Flee Trigger</t>
  </si>
  <si>
    <t>Max fear at critical health</t>
  </si>
  <si>
    <t>FORM-003</t>
  </si>
  <si>
    <t>Low Hunger Aggression Drop</t>
  </si>
  <si>
    <t>Current_Value0.7</t>
  </si>
  <si>
    <t>Lower aggression when starving</t>
  </si>
  <si>
    <t>FORM-004</t>
  </si>
  <si>
    <t>Low Hunger Food Priority</t>
  </si>
  <si>
    <t>Forces food seeking</t>
  </si>
  <si>
    <t>FORM-005</t>
  </si>
  <si>
    <t>Low Thirst Water Priority</t>
  </si>
  <si>
    <t>Forces water seeking</t>
  </si>
  <si>
    <t>FORM-006</t>
  </si>
  <si>
    <t>Low Stamina Speed Penalty</t>
  </si>
  <si>
    <t>Current_Value0.75</t>
  </si>
  <si>
    <t>Slower movement when exhausted</t>
  </si>
  <si>
    <t>FORM-007</t>
  </si>
  <si>
    <t>High Fatigue Rest Trigger</t>
  </si>
  <si>
    <t>At Or Above</t>
  </si>
  <si>
    <t>Forces rest behavior</t>
  </si>
  <si>
    <t>FORM-008</t>
  </si>
  <si>
    <t>High Fear Flee Boost</t>
  </si>
  <si>
    <t>Current_Value1.5</t>
  </si>
  <si>
    <t>Increase flee priority</t>
  </si>
  <si>
    <t>FORM-009</t>
  </si>
  <si>
    <t>High Alertness Awareness Boost</t>
  </si>
  <si>
    <t>Current_Value1.25</t>
  </si>
  <si>
    <t>Better detection when alert</t>
  </si>
  <si>
    <t>FORM-010</t>
  </si>
  <si>
    <t>Low Health Awareness Penalty</t>
  </si>
  <si>
    <t>Reduced awareness when injured</t>
  </si>
  <si>
    <t>FORM-011</t>
  </si>
  <si>
    <t>Low Health Speed Penalty</t>
  </si>
  <si>
    <t>Current_Value0.85</t>
  </si>
  <si>
    <t>Slower movement when wounded</t>
  </si>
  <si>
    <t>FORM-012</t>
  </si>
  <si>
    <t>Low Health Defense Penalty</t>
  </si>
  <si>
    <t>Current_Value0.9</t>
  </si>
  <si>
    <t>Lower defense when critical</t>
  </si>
  <si>
    <t>FORM-013</t>
  </si>
  <si>
    <t>Low Hunger Stamina Penalty</t>
  </si>
  <si>
    <t>Starvation reduces stamina</t>
  </si>
  <si>
    <t>FORM-014</t>
  </si>
  <si>
    <t>Low Thirst Stamina Penalty</t>
  </si>
  <si>
    <t>Dehydration reduces stamina</t>
  </si>
  <si>
    <t>FORM-015</t>
  </si>
  <si>
    <t>Poison Health Tick</t>
  </si>
  <si>
    <t>Above</t>
  </si>
  <si>
    <t>Current_Value-5</t>
  </si>
  <si>
    <t>Health loss from poison</t>
  </si>
  <si>
    <t>FORM-016</t>
  </si>
  <si>
    <t>Fire Res Damage Reduction</t>
  </si>
  <si>
    <t>Incoming_Damage*(1-(Source_Value/100))</t>
  </si>
  <si>
    <t>Reduce fire incoming damage</t>
  </si>
  <si>
    <t>FORM-017</t>
  </si>
  <si>
    <t>Water Res Damage Reduction</t>
  </si>
  <si>
    <t>Reduce water incoming damage</t>
  </si>
  <si>
    <t>FORM-018</t>
  </si>
  <si>
    <t>Lightning Res Damage Reduction</t>
  </si>
  <si>
    <t>Reduce lightning damage</t>
  </si>
  <si>
    <t>FORM-019</t>
  </si>
  <si>
    <t>Poison Res Reduction</t>
  </si>
  <si>
    <t>Incoming_Status*(1-(Source_Value/100))</t>
  </si>
  <si>
    <t>Reduce poison severity</t>
  </si>
  <si>
    <t>FORM-020</t>
  </si>
  <si>
    <t>Defense Damage Reduction</t>
  </si>
  <si>
    <t>Incoming_Damage-(Incoming_Damage*(Source_Value/100))</t>
  </si>
  <si>
    <t>Physical damage reduction</t>
  </si>
  <si>
    <t>Rain</t>
  </si>
  <si>
    <t>ALI-001</t>
  </si>
  <si>
    <t>ALI-002</t>
  </si>
  <si>
    <t>ALI-003</t>
  </si>
  <si>
    <t>ALI-004</t>
  </si>
  <si>
    <t>ALI-005</t>
  </si>
  <si>
    <t>ALI-006</t>
  </si>
  <si>
    <t>SLEEP</t>
  </si>
  <si>
    <t>Goal_Trigger</t>
  </si>
  <si>
    <t>ALERT</t>
  </si>
  <si>
    <t>ROLL</t>
  </si>
  <si>
    <t>Tool Affinity</t>
  </si>
  <si>
    <t>Available_Actions</t>
  </si>
  <si>
    <t>Action_Selection_Weight</t>
  </si>
  <si>
    <t>BITE</t>
  </si>
  <si>
    <t>LUNGE</t>
  </si>
  <si>
    <t>CLAW SWIPE</t>
  </si>
  <si>
    <t>Alias_Name</t>
  </si>
  <si>
    <t>Same_AliasName_AliasID</t>
  </si>
  <si>
    <t>Canonical_ID</t>
  </si>
  <si>
    <t>Alias_ID</t>
  </si>
  <si>
    <t>Disambiguation_Hint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</si>
</sst>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b/>
      <sz val="11"/>
      <name val="Aptos Narrow"/>
      <scheme val="minor"/>
    </font>
    <font>
      <b/>
      <sz val="11"/>
      <color theme="1"/>
      <name val="Aptos Narrow"/>
      <scheme val="minor"/>
    </font>
    <font>
      <sz val="8"/>
      <name val="Aptos Narrow"/>
      <family val="2"/>
      <scheme val="minor"/>
    </font>
    <font>
      <b/>
      <sz val="11"/>
      <color theme="0"/>
      <name val="Aptos Narrow"/>
      <scheme val="minor"/>
    </font>
    <font>
      <u/>
      <sz val="11"/>
      <color theme="10"/>
      <name val="Aptos Narrow"/>
      <family val="2"/>
      <scheme val="minor"/>
    </font>
    <font>
      <b/>
      <sz val="11"/>
      <color rgb="FFFFFF00"/>
      <name val="Aptos Narrow"/>
      <scheme val="minor"/>
    </font>
    <font>
      <b/>
      <sz val="11"/>
      <color rgb="FFFFC000"/>
      <name val="Aptos Narrow"/>
      <scheme val="minor"/>
    </font>
    <font>
      <b/>
      <sz val="11"/>
      <color theme="1"/>
      <name val="Aptos Narrow"/>
      <family val="2"/>
      <scheme val="minor"/>
    </font>
    <font>
      <sz val="12"/>
      <color theme="1"/>
      <name val="Times New Roman"/>
      <family val="1"/>
    </font>
    <font>
      <b/>
      <sz val="22"/>
      <color theme="1"/>
      <name val="Aptos Narrow"/>
      <scheme val="minor"/>
    </font>
    <font>
      <sz val="14"/>
      <color rgb="FF0F4761"/>
      <name val="Arial"/>
      <family val="2"/>
    </font>
    <font>
      <sz val="10"/>
      <color theme="1"/>
      <name val="Courier New"/>
      <family val="3"/>
    </font>
    <font>
      <b/>
      <sz val="11"/>
      <color theme="0" tint="-0.14999847407452621"/>
      <name val="Aptos Narrow"/>
      <scheme val="minor"/>
    </font>
    <font>
      <b/>
      <sz val="11"/>
      <color theme="5" tint="0.39997558519241921"/>
      <name val="Aptos Narrow"/>
      <scheme val="minor"/>
    </font>
    <font>
      <b/>
      <sz val="11"/>
      <color theme="4" tint="0.59999389629810485"/>
      <name val="Aptos Narrow"/>
      <scheme val="minor"/>
    </font>
    <font>
      <b/>
      <sz val="11"/>
      <color theme="6" tint="0.59999389629810485"/>
      <name val="Aptos Narrow"/>
      <scheme val="minor"/>
    </font>
    <font>
      <b/>
      <sz val="11"/>
      <color theme="8" tint="0.59999389629810485"/>
      <name val="Aptos Narrow"/>
      <scheme val="minor"/>
    </font>
    <font>
      <b/>
      <sz val="11"/>
      <color rgb="FFFF0000"/>
      <name val="Aptos Narrow"/>
      <scheme val="minor"/>
    </font>
    <font>
      <b/>
      <sz val="11"/>
      <color rgb="FF00FFFF"/>
      <name val="Aptos Narrow"/>
      <scheme val="minor"/>
    </font>
    <font>
      <b/>
      <sz val="11"/>
      <color theme="2" tint="-0.749992370372631"/>
      <name val="Aptos Narrow"/>
      <scheme val="minor"/>
    </font>
    <font>
      <b/>
      <sz val="13.5"/>
      <color theme="1"/>
      <name val="Aptos Narrow"/>
      <family val="2"/>
      <scheme val="minor"/>
    </font>
    <font>
      <sz val="10"/>
      <color theme="1"/>
      <name val="Arial Unicode MS"/>
    </font>
    <font>
      <b/>
      <sz val="11"/>
      <color theme="0"/>
      <name val="Aptos Narrow"/>
      <family val="2"/>
      <scheme val="minor"/>
    </font>
    <font>
      <b/>
      <sz val="14"/>
      <color rgb="FF1F4E79"/>
      <name val="Aptos Narrow"/>
      <family val="2"/>
      <scheme val="minor"/>
    </font>
    <font>
      <b/>
      <sz val="11"/>
      <name val="Aptos Narrow"/>
      <family val="2"/>
      <scheme val="minor"/>
    </font>
    <font>
      <b/>
      <sz val="11"/>
      <color rgb="FF9966FF"/>
      <name val="Aptos Narrow"/>
      <family val="2"/>
      <scheme val="minor"/>
    </font>
    <font>
      <b/>
      <sz val="11"/>
      <color rgb="FFFFC000"/>
      <name val="Aptos Narrow"/>
      <family val="2"/>
      <scheme val="minor"/>
    </font>
    <font>
      <b/>
      <sz val="24"/>
      <color theme="1"/>
      <name val="Times New Roman"/>
      <family val="1"/>
    </font>
    <font>
      <b/>
      <sz val="12"/>
      <color theme="1"/>
      <name val="Times New Roman"/>
      <family val="1"/>
    </font>
    <font>
      <b/>
      <sz val="18"/>
      <color theme="1"/>
      <name val="Times New Roman"/>
      <family val="1"/>
    </font>
    <font>
      <sz val="10"/>
      <color theme="1"/>
      <name val="MS Mincho"/>
      <family val="3"/>
      <charset val="128"/>
    </font>
    <font>
      <b/>
      <sz val="10"/>
      <color theme="1"/>
      <name val="Courier New"/>
      <family val="3"/>
    </font>
    <font>
      <b/>
      <sz val="10"/>
      <color theme="1"/>
      <name val="Aptos Narrow"/>
      <family val="2"/>
      <scheme val="minor"/>
    </font>
    <font>
      <sz val="10"/>
      <color theme="1"/>
      <name val="Aptos Narrow"/>
      <family val="2"/>
      <scheme val="minor"/>
    </font>
    <font>
      <b/>
      <sz val="13.5"/>
      <color theme="1"/>
      <name val="Times New Roman"/>
      <family val="1"/>
    </font>
    <font>
      <sz val="11"/>
      <color theme="7" tint="0.79998168889431442"/>
      <name val="Aptos Narrow"/>
      <family val="2"/>
      <scheme val="minor"/>
    </font>
    <font>
      <i/>
      <sz val="11"/>
      <color theme="1"/>
      <name val="Aptos Narrow"/>
      <family val="2"/>
      <scheme val="minor"/>
    </font>
    <font>
      <b/>
      <sz val="11"/>
      <color rgb="FFFFFF00"/>
      <name val="Aptos Narrow"/>
      <family val="2"/>
      <scheme val="minor"/>
    </font>
    <font>
      <u/>
      <sz val="11"/>
      <color theme="0"/>
      <name val="Aptos Narrow"/>
      <family val="2"/>
      <scheme val="minor"/>
    </font>
    <font>
      <b/>
      <sz val="11"/>
      <color rgb="FF0900C0"/>
      <name val="Aptos Narrow"/>
      <family val="2"/>
      <scheme val="minor"/>
    </font>
    <font>
      <b/>
      <sz val="11"/>
      <color rgb="FF1F4E79"/>
      <name val="Aptos Narrow"/>
      <family val="2"/>
      <scheme val="minor"/>
    </font>
  </fonts>
  <fills count="21">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tint="-0.499984740745262"/>
        <bgColor indexed="64"/>
      </patternFill>
    </fill>
    <fill>
      <patternFill patternType="solid">
        <fgColor rgb="FFF2695E"/>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00FFFF"/>
        <bgColor indexed="64"/>
      </patternFill>
    </fill>
    <fill>
      <patternFill patternType="solid">
        <fgColor theme="2" tint="-0.749992370372631"/>
        <bgColor indexed="64"/>
      </patternFill>
    </fill>
    <fill>
      <patternFill patternType="solid">
        <fgColor rgb="FFD9E2F3"/>
        <bgColor indexed="64"/>
      </patternFill>
    </fill>
    <fill>
      <patternFill patternType="solid">
        <fgColor rgb="FFF2F2F2"/>
        <bgColor indexed="64"/>
      </patternFill>
    </fill>
    <fill>
      <patternFill patternType="solid">
        <fgColor rgb="FFE2EFDA"/>
        <bgColor indexed="64"/>
      </patternFill>
    </fill>
    <fill>
      <patternFill patternType="solid">
        <fgColor rgb="FF9966FF"/>
        <bgColor indexed="64"/>
      </patternFill>
    </fill>
    <fill>
      <patternFill patternType="solid">
        <fgColor theme="7" tint="0.79998168889431442"/>
        <bgColor indexed="64"/>
      </patternFill>
    </fill>
    <fill>
      <patternFill patternType="solid">
        <fgColor rgb="FF0900C0"/>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02">
    <xf numFmtId="0" fontId="0" fillId="0" borderId="0" xfId="0"/>
    <xf numFmtId="0" fontId="0" fillId="0" borderId="9" xfId="0" applyBorder="1"/>
    <xf numFmtId="0" fontId="4" fillId="4" borderId="3"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0" xfId="0" applyFont="1"/>
    <xf numFmtId="0" fontId="0" fillId="0" borderId="0" xfId="0" applyAlignment="1">
      <alignment wrapText="1"/>
    </xf>
    <xf numFmtId="0" fontId="0" fillId="0" borderId="11" xfId="0" applyBorder="1"/>
    <xf numFmtId="0" fontId="2" fillId="0" borderId="9" xfId="0" applyFont="1" applyBorder="1"/>
    <xf numFmtId="14" fontId="2" fillId="0" borderId="9" xfId="0" applyNumberFormat="1" applyFont="1" applyBorder="1"/>
    <xf numFmtId="0" fontId="2" fillId="9" borderId="9" xfId="0" applyFont="1" applyFill="1" applyBorder="1"/>
    <xf numFmtId="14" fontId="2" fillId="9" borderId="9" xfId="0" applyNumberFormat="1" applyFont="1" applyFill="1" applyBorder="1"/>
    <xf numFmtId="0" fontId="2" fillId="10" borderId="9" xfId="0" applyFont="1" applyFill="1" applyBorder="1"/>
    <xf numFmtId="14" fontId="2" fillId="10" borderId="9" xfId="0" applyNumberFormat="1" applyFont="1" applyFill="1" applyBorder="1"/>
    <xf numFmtId="14" fontId="2" fillId="0" borderId="0" xfId="0" applyNumberFormat="1" applyFont="1"/>
    <xf numFmtId="0" fontId="10" fillId="0" borderId="0" xfId="0" applyFont="1"/>
    <xf numFmtId="2" fontId="0" fillId="0" borderId="9" xfId="0" applyNumberFormat="1" applyBorder="1"/>
    <xf numFmtId="0" fontId="11" fillId="0" borderId="0" xfId="0" applyFont="1" applyAlignment="1">
      <alignment vertical="center"/>
    </xf>
    <xf numFmtId="0" fontId="9" fillId="0" borderId="0" xfId="0" applyFont="1" applyAlignment="1">
      <alignment vertical="center"/>
    </xf>
    <xf numFmtId="0" fontId="0" fillId="0" borderId="0" xfId="0" applyAlignment="1">
      <alignment horizontal="left" vertical="center" indent="1"/>
    </xf>
    <xf numFmtId="0" fontId="9" fillId="0" borderId="0" xfId="0" applyFont="1" applyAlignment="1">
      <alignment horizontal="left" vertical="center" indent="1"/>
    </xf>
    <xf numFmtId="0" fontId="12" fillId="0" borderId="0" xfId="0" applyFont="1" applyAlignment="1">
      <alignment horizontal="left" vertical="center" indent="1"/>
    </xf>
    <xf numFmtId="0" fontId="4" fillId="4" borderId="2" xfId="1" applyFont="1" applyFill="1" applyBorder="1" applyAlignment="1">
      <alignment horizontal="center" vertical="center"/>
    </xf>
    <xf numFmtId="0" fontId="1" fillId="5" borderId="3"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4" xfId="0" applyFont="1" applyFill="1" applyBorder="1" applyAlignment="1">
      <alignment horizontal="center" vertical="center"/>
    </xf>
    <xf numFmtId="0" fontId="1" fillId="11" borderId="3" xfId="1" applyFont="1" applyFill="1" applyBorder="1" applyAlignment="1">
      <alignment horizontal="center" vertical="center"/>
    </xf>
    <xf numFmtId="0" fontId="14" fillId="11" borderId="2" xfId="1" applyFont="1" applyFill="1" applyBorder="1" applyAlignment="1">
      <alignment horizontal="center" vertical="center"/>
    </xf>
    <xf numFmtId="0" fontId="14" fillId="11" borderId="3" xfId="1" applyFont="1" applyFill="1" applyBorder="1" applyAlignment="1">
      <alignment horizontal="center" vertical="center"/>
    </xf>
    <xf numFmtId="0" fontId="14" fillId="11" borderId="3" xfId="0" applyFont="1" applyFill="1" applyBorder="1" applyAlignment="1">
      <alignment horizontal="center" vertical="center"/>
    </xf>
    <xf numFmtId="0" fontId="14" fillId="11" borderId="4" xfId="0" applyFont="1" applyFill="1" applyBorder="1" applyAlignment="1">
      <alignment horizontal="center" vertical="center"/>
    </xf>
    <xf numFmtId="0" fontId="5" fillId="11" borderId="9" xfId="1" applyFill="1" applyBorder="1"/>
    <xf numFmtId="0" fontId="0" fillId="11" borderId="9" xfId="0" applyFill="1" applyBorder="1"/>
    <xf numFmtId="0" fontId="5" fillId="10" borderId="9" xfId="1" applyFill="1" applyBorder="1"/>
    <xf numFmtId="0" fontId="1" fillId="10" borderId="3" xfId="1" applyFont="1" applyFill="1" applyBorder="1" applyAlignment="1">
      <alignment horizontal="center" vertical="center"/>
    </xf>
    <xf numFmtId="0" fontId="15" fillId="10" borderId="2" xfId="1" applyFont="1" applyFill="1" applyBorder="1" applyAlignment="1">
      <alignment horizontal="center" vertical="center"/>
    </xf>
    <xf numFmtId="0" fontId="15" fillId="10" borderId="4" xfId="1" applyFont="1" applyFill="1" applyBorder="1" applyAlignment="1">
      <alignment horizontal="center" vertical="center"/>
    </xf>
    <xf numFmtId="0" fontId="5" fillId="6" borderId="9" xfId="1" applyFill="1" applyBorder="1"/>
    <xf numFmtId="0" fontId="1" fillId="6" borderId="3" xfId="1" applyFont="1" applyFill="1" applyBorder="1" applyAlignment="1">
      <alignment horizontal="center" vertical="center"/>
    </xf>
    <xf numFmtId="0" fontId="16" fillId="6" borderId="2" xfId="1" applyFont="1" applyFill="1" applyBorder="1" applyAlignment="1">
      <alignment horizontal="center" vertical="center"/>
    </xf>
    <xf numFmtId="0" fontId="16" fillId="6" borderId="3" xfId="1" applyFont="1" applyFill="1" applyBorder="1" applyAlignment="1">
      <alignment horizontal="center" vertical="center"/>
    </xf>
    <xf numFmtId="0" fontId="16" fillId="6" borderId="4" xfId="1" applyFont="1" applyFill="1" applyBorder="1" applyAlignment="1">
      <alignment horizontal="center" vertical="center"/>
    </xf>
    <xf numFmtId="0" fontId="5" fillId="12" borderId="9" xfId="1" applyFill="1" applyBorder="1"/>
    <xf numFmtId="0" fontId="1" fillId="12" borderId="3" xfId="1" applyFont="1" applyFill="1" applyBorder="1" applyAlignment="1">
      <alignment horizontal="center" vertical="center"/>
    </xf>
    <xf numFmtId="0" fontId="17" fillId="12" borderId="3" xfId="1" applyFont="1" applyFill="1" applyBorder="1" applyAlignment="1">
      <alignment horizontal="center" vertical="center"/>
    </xf>
    <xf numFmtId="0" fontId="17" fillId="12" borderId="4" xfId="1" applyFont="1" applyFill="1" applyBorder="1" applyAlignment="1">
      <alignment horizontal="center" vertical="center"/>
    </xf>
    <xf numFmtId="0" fontId="5" fillId="7" borderId="9" xfId="1" applyFill="1" applyBorder="1"/>
    <xf numFmtId="0" fontId="18" fillId="7" borderId="4" xfId="1" applyFont="1" applyFill="1" applyBorder="1" applyAlignment="1">
      <alignment horizontal="center" vertical="center"/>
    </xf>
    <xf numFmtId="0" fontId="1" fillId="8" borderId="1" xfId="1" applyFont="1" applyFill="1" applyBorder="1" applyAlignment="1">
      <alignment horizontal="center" vertical="center"/>
    </xf>
    <xf numFmtId="0" fontId="5" fillId="8" borderId="9" xfId="1" applyFill="1" applyBorder="1"/>
    <xf numFmtId="0" fontId="5" fillId="3" borderId="9" xfId="1" applyFill="1" applyBorder="1"/>
    <xf numFmtId="0" fontId="1" fillId="3" borderId="3" xfId="1" applyFont="1" applyFill="1" applyBorder="1" applyAlignment="1">
      <alignment horizontal="center" vertical="center"/>
    </xf>
    <xf numFmtId="0" fontId="7" fillId="3" borderId="2" xfId="0" applyFont="1" applyFill="1" applyBorder="1" applyAlignment="1">
      <alignment horizontal="center" vertical="center"/>
    </xf>
    <xf numFmtId="0" fontId="7" fillId="3" borderId="4" xfId="0" applyFont="1" applyFill="1" applyBorder="1" applyAlignment="1">
      <alignment horizontal="center" vertical="center"/>
    </xf>
    <xf numFmtId="0" fontId="1" fillId="13" borderId="2" xfId="1" applyFont="1" applyFill="1" applyBorder="1" applyAlignment="1">
      <alignment horizontal="center" vertical="center"/>
    </xf>
    <xf numFmtId="0" fontId="5" fillId="13" borderId="9" xfId="1" applyFill="1" applyBorder="1"/>
    <xf numFmtId="0" fontId="0" fillId="13" borderId="9" xfId="0" applyFill="1" applyBorder="1"/>
    <xf numFmtId="0" fontId="19" fillId="13" borderId="4" xfId="1" applyFont="1" applyFill="1" applyBorder="1" applyAlignment="1">
      <alignment horizontal="center" vertical="center"/>
    </xf>
    <xf numFmtId="0" fontId="1" fillId="7" borderId="3" xfId="1" applyFont="1" applyFill="1" applyBorder="1" applyAlignment="1">
      <alignment horizontal="center" vertical="center"/>
    </xf>
    <xf numFmtId="0" fontId="18" fillId="7" borderId="2" xfId="0" applyFont="1" applyFill="1" applyBorder="1" applyAlignment="1">
      <alignment horizontal="center" vertical="center"/>
    </xf>
    <xf numFmtId="0" fontId="5" fillId="4" borderId="9" xfId="1" applyFill="1" applyBorder="1"/>
    <xf numFmtId="0" fontId="5" fillId="2" borderId="9" xfId="1" applyFill="1" applyBorder="1"/>
    <xf numFmtId="0" fontId="1" fillId="2" borderId="3"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0" applyFont="1" applyFill="1" applyBorder="1" applyAlignment="1">
      <alignment horizontal="center" vertical="center"/>
    </xf>
    <xf numFmtId="0" fontId="13" fillId="5" borderId="3" xfId="0" applyFont="1" applyFill="1" applyBorder="1" applyAlignment="1">
      <alignment horizontal="center" vertical="center"/>
    </xf>
    <xf numFmtId="0" fontId="4" fillId="14" borderId="3" xfId="1" applyFont="1" applyFill="1" applyBorder="1" applyAlignment="1">
      <alignment horizontal="center" vertical="center"/>
    </xf>
    <xf numFmtId="0" fontId="5" fillId="14" borderId="9" xfId="1" applyFill="1" applyBorder="1"/>
    <xf numFmtId="0" fontId="4" fillId="14" borderId="10" xfId="1" applyFont="1" applyFill="1" applyBorder="1"/>
    <xf numFmtId="0" fontId="20" fillId="14" borderId="3" xfId="1" applyFont="1" applyFill="1" applyBorder="1" applyAlignment="1">
      <alignment horizontal="center" vertical="center"/>
    </xf>
    <xf numFmtId="0" fontId="21" fillId="0" borderId="0" xfId="0" applyFont="1" applyAlignment="1">
      <alignment vertical="center"/>
    </xf>
    <xf numFmtId="0" fontId="22" fillId="0" borderId="0" xfId="0" applyFont="1"/>
    <xf numFmtId="0" fontId="22" fillId="0" borderId="9" xfId="0" applyFont="1" applyBorder="1"/>
    <xf numFmtId="0" fontId="2" fillId="0" borderId="14" xfId="0" applyFont="1" applyBorder="1"/>
    <xf numFmtId="0" fontId="2" fillId="0" borderId="13" xfId="0" applyFont="1" applyBorder="1" applyAlignment="1">
      <alignment horizontal="center"/>
    </xf>
    <xf numFmtId="0" fontId="4" fillId="14" borderId="15" xfId="1" applyFont="1" applyFill="1" applyBorder="1"/>
    <xf numFmtId="0" fontId="2" fillId="10" borderId="5" xfId="1" applyFont="1" applyFill="1" applyBorder="1"/>
    <xf numFmtId="0" fontId="2" fillId="10" borderId="6" xfId="1" applyFont="1" applyFill="1" applyBorder="1"/>
    <xf numFmtId="0" fontId="2" fillId="10" borderId="7" xfId="1" applyFont="1" applyFill="1" applyBorder="1"/>
    <xf numFmtId="0" fontId="4" fillId="14" borderId="12" xfId="1" applyFont="1" applyFill="1" applyBorder="1"/>
    <xf numFmtId="0" fontId="2" fillId="8" borderId="1" xfId="1" applyFont="1" applyFill="1" applyBorder="1"/>
    <xf numFmtId="0" fontId="2" fillId="7" borderId="5" xfId="1" applyFont="1" applyFill="1" applyBorder="1"/>
    <xf numFmtId="0" fontId="2" fillId="7" borderId="6" xfId="1" applyFont="1" applyFill="1" applyBorder="1"/>
    <xf numFmtId="0" fontId="2" fillId="7" borderId="7" xfId="1" applyFont="1" applyFill="1" applyBorder="1"/>
    <xf numFmtId="0" fontId="2" fillId="11" borderId="5" xfId="1" applyFont="1" applyFill="1" applyBorder="1"/>
    <xf numFmtId="0" fontId="2" fillId="11" borderId="6" xfId="1" applyFont="1" applyFill="1" applyBorder="1"/>
    <xf numFmtId="0" fontId="2" fillId="11" borderId="6" xfId="0" applyFont="1" applyFill="1" applyBorder="1"/>
    <xf numFmtId="0" fontId="2" fillId="11" borderId="7" xfId="1" applyFont="1" applyFill="1" applyBorder="1"/>
    <xf numFmtId="0" fontId="2" fillId="4" borderId="5" xfId="1" applyFont="1" applyFill="1" applyBorder="1"/>
    <xf numFmtId="0" fontId="2" fillId="4" borderId="6" xfId="1" applyFont="1" applyFill="1" applyBorder="1"/>
    <xf numFmtId="0" fontId="2" fillId="4" borderId="7" xfId="1" applyFont="1" applyFill="1" applyBorder="1"/>
    <xf numFmtId="0" fontId="2" fillId="6" borderId="5" xfId="1" applyFont="1" applyFill="1" applyBorder="1"/>
    <xf numFmtId="0" fontId="2" fillId="6" borderId="6" xfId="1" applyFont="1" applyFill="1" applyBorder="1"/>
    <xf numFmtId="0" fontId="2" fillId="6" borderId="7" xfId="1" applyFont="1" applyFill="1" applyBorder="1"/>
    <xf numFmtId="0" fontId="2" fillId="12" borderId="5" xfId="1" applyFont="1" applyFill="1" applyBorder="1"/>
    <xf numFmtId="0" fontId="2" fillId="12" borderId="6" xfId="1" applyFont="1" applyFill="1" applyBorder="1"/>
    <xf numFmtId="0" fontId="2" fillId="12" borderId="7" xfId="1" applyFont="1" applyFill="1" applyBorder="1"/>
    <xf numFmtId="0" fontId="2" fillId="2" borderId="5" xfId="1" applyFont="1" applyFill="1" applyBorder="1"/>
    <xf numFmtId="0" fontId="2" fillId="2" borderId="6" xfId="1" applyFont="1" applyFill="1" applyBorder="1"/>
    <xf numFmtId="0" fontId="2" fillId="2" borderId="7" xfId="1" applyFont="1" applyFill="1" applyBorder="1"/>
    <xf numFmtId="0" fontId="2" fillId="13" borderId="5" xfId="1" applyFont="1" applyFill="1" applyBorder="1"/>
    <xf numFmtId="0" fontId="2" fillId="13" borderId="7" xfId="0" applyFont="1" applyFill="1" applyBorder="1"/>
    <xf numFmtId="0" fontId="2" fillId="3" borderId="6" xfId="1" applyFont="1" applyFill="1" applyBorder="1"/>
    <xf numFmtId="0" fontId="2" fillId="3" borderId="7" xfId="1" applyFont="1" applyFill="1" applyBorder="1"/>
    <xf numFmtId="0" fontId="7" fillId="3" borderId="3" xfId="0" applyFont="1" applyFill="1" applyBorder="1" applyAlignment="1">
      <alignment horizontal="center" vertical="center"/>
    </xf>
    <xf numFmtId="0" fontId="2" fillId="3" borderId="8" xfId="1" applyFont="1" applyFill="1" applyBorder="1"/>
    <xf numFmtId="0" fontId="5" fillId="3" borderId="16" xfId="1" applyFill="1" applyBorder="1"/>
    <xf numFmtId="0" fontId="2" fillId="0" borderId="18" xfId="0" applyFont="1" applyBorder="1"/>
    <xf numFmtId="0" fontId="2" fillId="0" borderId="17" xfId="0" applyFont="1" applyBorder="1"/>
    <xf numFmtId="0" fontId="24" fillId="0" borderId="0" xfId="0" applyFont="1"/>
    <xf numFmtId="0" fontId="8" fillId="0" borderId="0" xfId="0" applyFont="1"/>
    <xf numFmtId="0" fontId="8" fillId="15" borderId="0" xfId="0" applyFont="1" applyFill="1"/>
    <xf numFmtId="0" fontId="8" fillId="16" borderId="0" xfId="0" applyFont="1" applyFill="1"/>
    <xf numFmtId="0" fontId="0" fillId="17" borderId="0" xfId="0" applyFill="1"/>
    <xf numFmtId="0" fontId="25" fillId="18" borderId="19" xfId="0" applyFont="1" applyFill="1" applyBorder="1" applyAlignment="1">
      <alignment horizontal="center" vertical="center"/>
    </xf>
    <xf numFmtId="0" fontId="8" fillId="0" borderId="9" xfId="0" applyFont="1" applyBorder="1"/>
    <xf numFmtId="0" fontId="8" fillId="5" borderId="7" xfId="1" applyFont="1" applyFill="1" applyBorder="1"/>
    <xf numFmtId="0" fontId="0" fillId="0" borderId="0" xfId="0" quotePrefix="1"/>
    <xf numFmtId="0" fontId="26" fillId="18" borderId="19" xfId="0" applyFont="1" applyFill="1" applyBorder="1" applyAlignment="1">
      <alignment horizontal="center" vertical="center"/>
    </xf>
    <xf numFmtId="0" fontId="8" fillId="0" borderId="17" xfId="0" applyFont="1" applyBorder="1" applyAlignment="1">
      <alignment horizontal="center"/>
    </xf>
    <xf numFmtId="0" fontId="8" fillId="5" borderId="8" xfId="1" applyFont="1" applyFill="1" applyBorder="1"/>
    <xf numFmtId="0" fontId="8" fillId="5" borderId="6" xfId="1" applyFont="1" applyFill="1" applyBorder="1"/>
    <xf numFmtId="0" fontId="25" fillId="3" borderId="5" xfId="1" applyFont="1" applyFill="1" applyBorder="1"/>
    <xf numFmtId="0" fontId="25" fillId="3" borderId="6" xfId="1" applyFont="1" applyFill="1" applyBorder="1"/>
    <xf numFmtId="0" fontId="25" fillId="3" borderId="7" xfId="1" applyFont="1" applyFill="1" applyBorder="1"/>
    <xf numFmtId="0" fontId="25" fillId="2" borderId="5" xfId="1" applyFont="1" applyFill="1" applyBorder="1"/>
    <xf numFmtId="0" fontId="25" fillId="2" borderId="6" xfId="1" applyFont="1" applyFill="1" applyBorder="1"/>
    <xf numFmtId="0" fontId="25" fillId="2" borderId="7" xfId="1" applyFont="1" applyFill="1" applyBorder="1"/>
    <xf numFmtId="0" fontId="25" fillId="12" borderId="5" xfId="1" applyFont="1" applyFill="1" applyBorder="1"/>
    <xf numFmtId="0" fontId="25" fillId="12" borderId="6" xfId="1" applyFont="1" applyFill="1" applyBorder="1"/>
    <xf numFmtId="0" fontId="25" fillId="12" borderId="7" xfId="1" applyFont="1" applyFill="1" applyBorder="1"/>
    <xf numFmtId="0" fontId="25" fillId="6" borderId="5" xfId="1" applyFont="1" applyFill="1" applyBorder="1"/>
    <xf numFmtId="0" fontId="25" fillId="6" borderId="6" xfId="1" applyFont="1" applyFill="1" applyBorder="1"/>
    <xf numFmtId="0" fontId="25" fillId="6" borderId="7" xfId="1" applyFont="1" applyFill="1" applyBorder="1"/>
    <xf numFmtId="0" fontId="25" fillId="4" borderId="5" xfId="1" applyFont="1" applyFill="1" applyBorder="1"/>
    <xf numFmtId="0" fontId="25" fillId="4" borderId="6" xfId="1" applyFont="1" applyFill="1" applyBorder="1"/>
    <xf numFmtId="0" fontId="25" fillId="4" borderId="7" xfId="1" applyFont="1" applyFill="1" applyBorder="1"/>
    <xf numFmtId="0" fontId="25" fillId="11" borderId="5" xfId="1" applyFont="1" applyFill="1" applyBorder="1"/>
    <xf numFmtId="0" fontId="25" fillId="11" borderId="6" xfId="1" applyFont="1" applyFill="1" applyBorder="1"/>
    <xf numFmtId="0" fontId="25" fillId="11" borderId="7" xfId="1" applyFont="1" applyFill="1" applyBorder="1"/>
    <xf numFmtId="0" fontId="25" fillId="7" borderId="5" xfId="1" applyFont="1" applyFill="1" applyBorder="1"/>
    <xf numFmtId="0" fontId="25" fillId="7" borderId="6" xfId="1" applyFont="1" applyFill="1" applyBorder="1"/>
    <xf numFmtId="0" fontId="25" fillId="7" borderId="7" xfId="1" applyFont="1" applyFill="1" applyBorder="1"/>
    <xf numFmtId="0" fontId="25" fillId="8" borderId="1" xfId="1" applyFont="1" applyFill="1" applyBorder="1"/>
    <xf numFmtId="0" fontId="23" fillId="14" borderId="12" xfId="1" applyFont="1" applyFill="1" applyBorder="1"/>
    <xf numFmtId="0" fontId="23" fillId="14" borderId="10" xfId="1" applyFont="1" applyFill="1" applyBorder="1"/>
    <xf numFmtId="0" fontId="23" fillId="14" borderId="15" xfId="1" applyFont="1" applyFill="1" applyBorder="1"/>
    <xf numFmtId="0" fontId="25" fillId="5" borderId="5" xfId="1" applyFont="1" applyFill="1" applyBorder="1"/>
    <xf numFmtId="0" fontId="25" fillId="5" borderId="6" xfId="1" applyFont="1" applyFill="1" applyBorder="1"/>
    <xf numFmtId="0" fontId="25" fillId="5" borderId="20" xfId="1" applyFont="1" applyFill="1" applyBorder="1"/>
    <xf numFmtId="0" fontId="25" fillId="18" borderId="9" xfId="1" applyFont="1" applyFill="1" applyBorder="1"/>
    <xf numFmtId="0" fontId="5" fillId="3" borderId="20" xfId="1" applyFill="1" applyBorder="1"/>
    <xf numFmtId="0" fontId="8" fillId="0" borderId="13" xfId="0" applyFont="1" applyBorder="1"/>
    <xf numFmtId="0" fontId="8" fillId="0" borderId="17" xfId="0" applyFont="1" applyBorder="1"/>
    <xf numFmtId="0" fontId="8" fillId="0" borderId="14" xfId="0" applyFont="1" applyBorder="1"/>
    <xf numFmtId="2" fontId="0" fillId="0" borderId="0" xfId="0" applyNumberFormat="1"/>
    <xf numFmtId="0" fontId="25" fillId="3" borderId="8" xfId="1" applyFont="1" applyFill="1" applyBorder="1"/>
    <xf numFmtId="0" fontId="27" fillId="3" borderId="3" xfId="1" applyFont="1" applyFill="1" applyBorder="1" applyAlignment="1">
      <alignment horizontal="center" vertical="center"/>
    </xf>
    <xf numFmtId="0" fontId="12"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30" fillId="0" borderId="0" xfId="0" applyFont="1" applyAlignment="1">
      <alignment vertical="center"/>
    </xf>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6" fillId="19" borderId="21" xfId="0" applyFont="1" applyFill="1" applyBorder="1"/>
    <xf numFmtId="0" fontId="8" fillId="19" borderId="19" xfId="0" applyFont="1" applyFill="1" applyBorder="1"/>
    <xf numFmtId="0" fontId="36" fillId="19" borderId="19" xfId="0" applyFont="1" applyFill="1" applyBorder="1"/>
    <xf numFmtId="0" fontId="36" fillId="19" borderId="22" xfId="0" applyFont="1" applyFill="1" applyBorder="1"/>
    <xf numFmtId="0" fontId="5" fillId="4" borderId="3" xfId="1" applyFill="1" applyBorder="1"/>
    <xf numFmtId="20" fontId="0" fillId="0" borderId="0" xfId="0" applyNumberFormat="1"/>
    <xf numFmtId="0" fontId="5" fillId="12" borderId="6" xfId="1" applyFill="1" applyBorder="1"/>
    <xf numFmtId="0" fontId="5" fillId="12" borderId="8" xfId="1" applyFill="1" applyBorder="1"/>
    <xf numFmtId="0" fontId="5" fillId="12" borderId="20" xfId="1" applyFill="1" applyBorder="1"/>
    <xf numFmtId="0" fontId="5" fillId="12" borderId="3" xfId="1" applyFill="1" applyBorder="1"/>
    <xf numFmtId="0" fontId="5" fillId="4" borderId="6" xfId="1" applyFill="1" applyBorder="1"/>
    <xf numFmtId="0" fontId="5" fillId="6" borderId="8" xfId="1" applyFill="1" applyBorder="1"/>
    <xf numFmtId="0" fontId="5" fillId="14" borderId="12" xfId="1" applyFill="1" applyBorder="1"/>
    <xf numFmtId="0" fontId="5" fillId="4" borderId="8" xfId="1" applyFill="1" applyBorder="1"/>
    <xf numFmtId="0" fontId="37" fillId="0" borderId="0" xfId="0" applyFont="1"/>
    <xf numFmtId="0" fontId="5" fillId="19" borderId="9" xfId="1" applyFill="1" applyBorder="1"/>
    <xf numFmtId="0" fontId="25" fillId="2" borderId="3" xfId="0" applyFont="1" applyFill="1" applyBorder="1" applyAlignment="1">
      <alignment horizontal="center" vertical="center"/>
    </xf>
    <xf numFmtId="0" fontId="5" fillId="2" borderId="10" xfId="1" applyFill="1" applyBorder="1"/>
    <xf numFmtId="0" fontId="38" fillId="2" borderId="2" xfId="0" applyFont="1" applyFill="1" applyBorder="1" applyAlignment="1">
      <alignment horizontal="center" vertical="center"/>
    </xf>
    <xf numFmtId="0" fontId="38" fillId="2" borderId="4" xfId="0" applyFont="1" applyFill="1" applyBorder="1" applyAlignment="1">
      <alignment horizontal="center" vertical="center"/>
    </xf>
    <xf numFmtId="0" fontId="25" fillId="18" borderId="5" xfId="1" applyFont="1" applyFill="1" applyBorder="1"/>
    <xf numFmtId="0" fontId="1" fillId="18" borderId="3" xfId="1" applyFont="1" applyFill="1" applyBorder="1" applyAlignment="1">
      <alignment horizontal="center" vertical="center"/>
    </xf>
    <xf numFmtId="0" fontId="25" fillId="18" borderId="6" xfId="1" applyFont="1" applyFill="1" applyBorder="1"/>
    <xf numFmtId="0" fontId="25" fillId="18" borderId="7" xfId="1" applyFont="1" applyFill="1" applyBorder="1"/>
    <xf numFmtId="0" fontId="26" fillId="18" borderId="2" xfId="1" applyFont="1" applyFill="1" applyBorder="1" applyAlignment="1">
      <alignment horizontal="center" vertical="center"/>
    </xf>
    <xf numFmtId="0" fontId="26" fillId="18" borderId="4" xfId="1" applyFont="1" applyFill="1" applyBorder="1" applyAlignment="1">
      <alignment horizontal="center" vertical="center"/>
    </xf>
    <xf numFmtId="0" fontId="23" fillId="20" borderId="3" xfId="1" applyFont="1" applyFill="1" applyBorder="1" applyAlignment="1">
      <alignment horizontal="center" vertical="center"/>
    </xf>
    <xf numFmtId="0" fontId="23" fillId="20" borderId="23" xfId="1" applyFont="1" applyFill="1" applyBorder="1"/>
    <xf numFmtId="0" fontId="23" fillId="20" borderId="24" xfId="1" applyFont="1" applyFill="1" applyBorder="1"/>
    <xf numFmtId="0" fontId="39" fillId="20" borderId="23" xfId="1" applyFont="1" applyFill="1" applyBorder="1"/>
    <xf numFmtId="0" fontId="23" fillId="20" borderId="25" xfId="1" applyFont="1" applyFill="1" applyBorder="1"/>
    <xf numFmtId="0" fontId="40" fillId="20" borderId="4" xfId="1" applyFont="1" applyFill="1" applyBorder="1" applyAlignment="1">
      <alignment horizontal="center" vertical="center"/>
    </xf>
    <xf numFmtId="0" fontId="40" fillId="20" borderId="2" xfId="1" applyFont="1" applyFill="1" applyBorder="1" applyAlignment="1">
      <alignment horizontal="center" vertical="center"/>
    </xf>
    <xf numFmtId="0" fontId="41" fillId="0" borderId="0" xfId="0" applyFont="1"/>
    <xf numFmtId="0" fontId="0" fillId="17" borderId="0" xfId="0" applyFill="1" applyAlignment="1">
      <alignment horizontal="left"/>
    </xf>
    <xf numFmtId="0" fontId="0" fillId="0" borderId="0" xfId="0" applyAlignment="1">
      <alignment horizontal="left"/>
    </xf>
    <xf numFmtId="0" fontId="38" fillId="2"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900C0"/>
      <color rgb="FF9966FF"/>
      <color rgb="FF00FFFF"/>
      <color rgb="FFFF7C80"/>
      <color rgb="FFF2695E"/>
      <color rgb="FF663300"/>
      <color rgb="FF9933FF"/>
      <color rgb="FF9966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2F683-E394-4802-869D-5B485ABA7273}">
  <sheetPr>
    <tabColor theme="0" tint="-0.34998626667073579"/>
  </sheetPr>
  <dimension ref="A1:E8"/>
  <sheetViews>
    <sheetView workbookViewId="0">
      <selection activeCell="C11" sqref="C11:C12"/>
    </sheetView>
  </sheetViews>
  <sheetFormatPr defaultRowHeight="14.4"/>
  <cols>
    <col min="1" max="1" width="56.05078125" bestFit="1" customWidth="1"/>
    <col min="2" max="2" width="20.89453125" bestFit="1" customWidth="1"/>
    <col min="3" max="3" width="50.47265625" bestFit="1" customWidth="1"/>
    <col min="4" max="4" width="80.89453125" bestFit="1" customWidth="1"/>
  </cols>
  <sheetData>
    <row r="1" spans="1:5" ht="14.7" thickBot="1">
      <c r="A1" s="152" t="s">
        <v>976</v>
      </c>
      <c r="B1" s="153" t="s">
        <v>5</v>
      </c>
      <c r="C1" s="153" t="s">
        <v>928</v>
      </c>
      <c r="D1" s="153" t="s">
        <v>995</v>
      </c>
      <c r="E1" s="154" t="s">
        <v>1002</v>
      </c>
    </row>
    <row r="2" spans="1:5">
      <c r="A2" t="s">
        <v>977</v>
      </c>
      <c r="B2" t="s">
        <v>982</v>
      </c>
      <c r="C2" t="s">
        <v>989</v>
      </c>
      <c r="D2" t="s">
        <v>996</v>
      </c>
      <c r="E2" t="s">
        <v>1003</v>
      </c>
    </row>
    <row r="3" spans="1:5">
      <c r="A3" t="s">
        <v>981</v>
      </c>
      <c r="B3" t="s">
        <v>983</v>
      </c>
      <c r="C3" t="s">
        <v>990</v>
      </c>
      <c r="D3" t="s">
        <v>997</v>
      </c>
      <c r="E3" t="s">
        <v>1004</v>
      </c>
    </row>
    <row r="4" spans="1:5">
      <c r="A4" t="s">
        <v>978</v>
      </c>
      <c r="B4" t="s">
        <v>984</v>
      </c>
      <c r="C4" t="s">
        <v>991</v>
      </c>
      <c r="D4" t="s">
        <v>998</v>
      </c>
    </row>
    <row r="5" spans="1:5">
      <c r="A5" t="s">
        <v>979</v>
      </c>
      <c r="B5" t="s">
        <v>985</v>
      </c>
      <c r="C5" t="s">
        <v>992</v>
      </c>
      <c r="D5" t="s">
        <v>999</v>
      </c>
    </row>
    <row r="6" spans="1:5">
      <c r="A6" t="s">
        <v>980</v>
      </c>
      <c r="B6" t="s">
        <v>986</v>
      </c>
      <c r="C6" t="s">
        <v>993</v>
      </c>
      <c r="D6" t="s">
        <v>1000</v>
      </c>
    </row>
    <row r="7" spans="1:5">
      <c r="B7" t="s">
        <v>987</v>
      </c>
      <c r="C7" t="s">
        <v>994</v>
      </c>
      <c r="D7" t="s">
        <v>1001</v>
      </c>
    </row>
    <row r="8" spans="1:5">
      <c r="B8" t="s">
        <v>988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F58C5-0CDA-45AB-B049-C9B33A8B7994}">
  <sheetPr>
    <tabColor rgb="FFFFC000"/>
  </sheetPr>
  <dimension ref="A1:E16"/>
  <sheetViews>
    <sheetView workbookViewId="0">
      <selection activeCell="H14" sqref="H14"/>
    </sheetView>
  </sheetViews>
  <sheetFormatPr defaultRowHeight="14.4"/>
  <cols>
    <col min="1" max="1" width="17.734375" style="1" bestFit="1" customWidth="1"/>
    <col min="2" max="2" width="16.83984375" style="1" bestFit="1" customWidth="1"/>
    <col min="3" max="3" width="12.734375" style="1" bestFit="1" customWidth="1"/>
    <col min="4" max="4" width="13.83984375" style="1" bestFit="1" customWidth="1"/>
    <col min="5" max="5" width="15.5234375" style="1" bestFit="1" customWidth="1"/>
    <col min="6" max="16384" width="8.83984375" style="1"/>
  </cols>
  <sheetData>
    <row r="1" spans="1:5">
      <c r="A1" s="1" t="s">
        <v>103</v>
      </c>
      <c r="B1" s="1" t="s">
        <v>300</v>
      </c>
      <c r="C1" s="1" t="s">
        <v>301</v>
      </c>
      <c r="D1" s="1" t="s">
        <v>302</v>
      </c>
      <c r="E1" s="1" t="s">
        <v>303</v>
      </c>
    </row>
    <row r="2" spans="1:5">
      <c r="A2" s="1" t="s">
        <v>304</v>
      </c>
      <c r="B2" s="1">
        <v>3</v>
      </c>
      <c r="C2" s="1">
        <v>2</v>
      </c>
      <c r="D2" s="1">
        <v>6</v>
      </c>
      <c r="E2" s="1">
        <v>1</v>
      </c>
    </row>
    <row r="3" spans="1:5">
      <c r="A3" s="1" t="s">
        <v>113</v>
      </c>
      <c r="B3" s="1">
        <v>5</v>
      </c>
      <c r="C3" s="1">
        <v>3</v>
      </c>
      <c r="D3" s="1">
        <v>7</v>
      </c>
      <c r="E3" s="1">
        <v>2</v>
      </c>
    </row>
    <row r="4" spans="1:5">
      <c r="A4" s="1" t="s">
        <v>116</v>
      </c>
      <c r="B4" s="1">
        <v>1</v>
      </c>
      <c r="C4" s="1">
        <v>1</v>
      </c>
      <c r="D4" s="1">
        <v>9</v>
      </c>
      <c r="E4" s="1">
        <v>0</v>
      </c>
    </row>
    <row r="5" spans="1:5">
      <c r="A5" s="1" t="s">
        <v>107</v>
      </c>
      <c r="B5" s="1">
        <v>4</v>
      </c>
      <c r="C5" s="1">
        <v>3</v>
      </c>
      <c r="D5" s="1">
        <v>8</v>
      </c>
      <c r="E5" s="1">
        <v>2</v>
      </c>
    </row>
    <row r="6" spans="1:5">
      <c r="A6" s="1" t="s">
        <v>110</v>
      </c>
      <c r="B6" s="1">
        <v>4</v>
      </c>
      <c r="C6" s="1">
        <v>3</v>
      </c>
      <c r="D6" s="1">
        <v>7</v>
      </c>
      <c r="E6" s="1">
        <v>2</v>
      </c>
    </row>
    <row r="7" spans="1:5">
      <c r="A7" s="1" t="s">
        <v>119</v>
      </c>
      <c r="B7" s="1">
        <v>3</v>
      </c>
      <c r="C7" s="1">
        <v>2</v>
      </c>
      <c r="D7" s="1">
        <v>6</v>
      </c>
      <c r="E7" s="1">
        <v>3</v>
      </c>
    </row>
    <row r="8" spans="1:5">
      <c r="A8" s="1" t="s">
        <v>122</v>
      </c>
      <c r="B8" s="1">
        <v>7</v>
      </c>
      <c r="C8" s="1">
        <v>5</v>
      </c>
      <c r="D8" s="1">
        <v>9</v>
      </c>
      <c r="E8" s="1">
        <v>1</v>
      </c>
    </row>
    <row r="9" spans="1:5">
      <c r="A9" s="1" t="s">
        <v>788</v>
      </c>
      <c r="B9" s="1">
        <v>4</v>
      </c>
      <c r="C9" s="1">
        <v>2</v>
      </c>
      <c r="D9" s="1">
        <v>5</v>
      </c>
      <c r="E9" s="1">
        <v>1</v>
      </c>
    </row>
    <row r="10" spans="1:5">
      <c r="A10" s="1" t="s">
        <v>790</v>
      </c>
      <c r="B10" s="1">
        <v>2</v>
      </c>
      <c r="C10" s="1">
        <v>1</v>
      </c>
      <c r="D10" s="1">
        <v>4</v>
      </c>
      <c r="E10" s="1">
        <v>0</v>
      </c>
    </row>
    <row r="11" spans="1:5">
      <c r="A11" s="1" t="s">
        <v>792</v>
      </c>
      <c r="B11" s="1">
        <v>2</v>
      </c>
      <c r="C11" s="1">
        <v>2</v>
      </c>
      <c r="D11" s="1">
        <v>8</v>
      </c>
      <c r="E11" s="1">
        <v>2</v>
      </c>
    </row>
    <row r="12" spans="1:5">
      <c r="A12" s="1" t="s">
        <v>794</v>
      </c>
      <c r="B12" s="1">
        <v>3</v>
      </c>
      <c r="C12" s="1">
        <v>2</v>
      </c>
      <c r="D12" s="1">
        <v>4</v>
      </c>
      <c r="E12" s="1">
        <v>1</v>
      </c>
    </row>
    <row r="13" spans="1:5">
      <c r="A13" s="1" t="s">
        <v>796</v>
      </c>
      <c r="B13" s="1">
        <v>3</v>
      </c>
      <c r="C13" s="1">
        <v>2</v>
      </c>
      <c r="D13" s="1">
        <v>7</v>
      </c>
      <c r="E13" s="1">
        <v>3</v>
      </c>
    </row>
    <row r="14" spans="1:5">
      <c r="A14" s="1" t="s">
        <v>798</v>
      </c>
      <c r="B14" s="1">
        <v>5</v>
      </c>
      <c r="C14" s="1">
        <v>3</v>
      </c>
      <c r="D14" s="1">
        <v>6</v>
      </c>
      <c r="E14" s="1">
        <v>2</v>
      </c>
    </row>
    <row r="15" spans="1:5">
      <c r="A15" s="1" t="s">
        <v>801</v>
      </c>
      <c r="B15" s="1">
        <v>4</v>
      </c>
      <c r="C15" s="1">
        <v>3</v>
      </c>
      <c r="D15" s="1">
        <v>7</v>
      </c>
      <c r="E15" s="1">
        <v>4</v>
      </c>
    </row>
    <row r="16" spans="1:5">
      <c r="A16" s="1" t="s">
        <v>803</v>
      </c>
      <c r="B16" s="1">
        <v>6</v>
      </c>
      <c r="C16" s="1">
        <v>4</v>
      </c>
      <c r="D16" s="1">
        <v>5</v>
      </c>
      <c r="E16" s="1">
        <v>1</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A5A09-B308-4AD4-AC5A-CD2F3E184426}">
  <sheetPr>
    <tabColor rgb="FFFFFF00"/>
  </sheetPr>
  <dimension ref="A1:F6"/>
  <sheetViews>
    <sheetView workbookViewId="0"/>
  </sheetViews>
  <sheetFormatPr defaultRowHeight="14.4"/>
  <cols>
    <col min="1" max="1" width="15.20703125" bestFit="1" customWidth="1"/>
    <col min="2" max="2" width="14.5234375" bestFit="1" customWidth="1"/>
    <col min="3" max="3" width="14.83984375" bestFit="1" customWidth="1"/>
    <col min="4" max="4" width="11.3671875" bestFit="1" customWidth="1"/>
    <col min="5" max="5" width="12.20703125" bestFit="1" customWidth="1"/>
  </cols>
  <sheetData>
    <row r="1" spans="1:6">
      <c r="A1" s="1" t="s">
        <v>1026</v>
      </c>
      <c r="B1" s="1" t="s">
        <v>1033</v>
      </c>
      <c r="C1" s="1" t="s">
        <v>1034</v>
      </c>
      <c r="D1" s="1" t="s">
        <v>1011</v>
      </c>
      <c r="E1" s="1" t="s">
        <v>1012</v>
      </c>
      <c r="F1" s="1" t="s">
        <v>74</v>
      </c>
    </row>
    <row r="2" spans="1:6">
      <c r="A2" t="s">
        <v>1041</v>
      </c>
      <c r="B2" t="s">
        <v>1042</v>
      </c>
      <c r="C2" t="s">
        <v>1043</v>
      </c>
    </row>
    <row r="3" spans="1:6">
      <c r="A3" t="s">
        <v>1035</v>
      </c>
      <c r="B3" t="s">
        <v>1044</v>
      </c>
      <c r="C3" t="s">
        <v>1043</v>
      </c>
    </row>
    <row r="4" spans="1:6">
      <c r="A4" t="s">
        <v>1035</v>
      </c>
      <c r="B4" t="s">
        <v>1045</v>
      </c>
      <c r="C4" t="s">
        <v>1046</v>
      </c>
      <c r="D4" t="s">
        <v>1047</v>
      </c>
      <c r="E4" s="155">
        <v>2</v>
      </c>
    </row>
    <row r="5" spans="1:6">
      <c r="A5" t="s">
        <v>1035</v>
      </c>
      <c r="B5" t="s">
        <v>1048</v>
      </c>
      <c r="C5" t="s">
        <v>1046</v>
      </c>
      <c r="D5" t="s">
        <v>1047</v>
      </c>
      <c r="E5" s="155">
        <v>2</v>
      </c>
    </row>
    <row r="6" spans="1:6">
      <c r="A6" t="s">
        <v>1038</v>
      </c>
      <c r="B6" t="s">
        <v>1049</v>
      </c>
      <c r="C6" t="s">
        <v>1043</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2B0C-6055-44CC-860D-68237B599571}">
  <sheetPr>
    <tabColor rgb="FFFFFF00"/>
  </sheetPr>
  <dimension ref="A1"/>
  <sheetViews>
    <sheetView workbookViewId="0">
      <selection activeCell="I20" sqref="I20"/>
    </sheetView>
  </sheetViews>
  <sheetFormatPr defaultRowHeight="14.4"/>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9BC25-763C-4A8D-B77D-739BCD19588C}">
  <sheetPr>
    <tabColor rgb="FFFFFF00"/>
  </sheetPr>
  <dimension ref="A1:D3"/>
  <sheetViews>
    <sheetView workbookViewId="0">
      <selection activeCell="I21" sqref="I21"/>
    </sheetView>
  </sheetViews>
  <sheetFormatPr defaultRowHeight="14.4"/>
  <cols>
    <col min="2" max="2" width="12.15625" bestFit="1" customWidth="1"/>
    <col min="3" max="3" width="12.734375" bestFit="1" customWidth="1"/>
    <col min="4" max="4" width="10.9453125" bestFit="1" customWidth="1"/>
  </cols>
  <sheetData>
    <row r="1" spans="1:4">
      <c r="A1" t="s">
        <v>1023</v>
      </c>
      <c r="B1" t="s">
        <v>1024</v>
      </c>
      <c r="C1" t="s">
        <v>1025</v>
      </c>
      <c r="D1" t="s">
        <v>1032</v>
      </c>
    </row>
    <row r="2" spans="1:4">
      <c r="A2" t="s">
        <v>1027</v>
      </c>
      <c r="B2" t="s">
        <v>1050</v>
      </c>
      <c r="C2" t="s">
        <v>1035</v>
      </c>
      <c r="D2">
        <v>0.7</v>
      </c>
    </row>
    <row r="3" spans="1:4">
      <c r="A3" t="s">
        <v>1051</v>
      </c>
      <c r="B3" t="s">
        <v>1052</v>
      </c>
      <c r="C3" t="s">
        <v>1035</v>
      </c>
      <c r="D3">
        <v>2.2000000000000002</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EDCA-7F25-4DDE-8FFA-FD3B4AA31BE4}">
  <sheetPr>
    <tabColor rgb="FFFFFF00"/>
  </sheetPr>
  <dimension ref="A1:E6"/>
  <sheetViews>
    <sheetView workbookViewId="0">
      <selection activeCell="I21" sqref="I21"/>
    </sheetView>
  </sheetViews>
  <sheetFormatPr defaultRowHeight="14.4"/>
  <cols>
    <col min="1" max="2" width="19.15625" bestFit="1" customWidth="1"/>
    <col min="3" max="3" width="38.734375" bestFit="1" customWidth="1"/>
    <col min="4" max="4" width="20.05078125" bestFit="1" customWidth="1"/>
    <col min="5" max="5" width="18.15625" bestFit="1" customWidth="1"/>
  </cols>
  <sheetData>
    <row r="1" spans="1:5">
      <c r="A1" t="s">
        <v>1026</v>
      </c>
      <c r="B1" t="s">
        <v>878</v>
      </c>
      <c r="C1" t="s">
        <v>127</v>
      </c>
      <c r="D1" t="s">
        <v>1031</v>
      </c>
      <c r="E1" t="s">
        <v>74</v>
      </c>
    </row>
    <row r="2" spans="1:5">
      <c r="A2" t="s">
        <v>1035</v>
      </c>
      <c r="B2" t="s">
        <v>1036</v>
      </c>
      <c r="C2" t="s">
        <v>1037</v>
      </c>
      <c r="D2" t="s">
        <v>1053</v>
      </c>
    </row>
    <row r="3" spans="1:5">
      <c r="A3" t="s">
        <v>1038</v>
      </c>
      <c r="B3" t="s">
        <v>1039</v>
      </c>
      <c r="C3" t="s">
        <v>1040</v>
      </c>
      <c r="D3" t="s">
        <v>1053</v>
      </c>
    </row>
    <row r="4" spans="1:5">
      <c r="A4" t="s">
        <v>1028</v>
      </c>
    </row>
    <row r="5" spans="1:5">
      <c r="A5" t="s">
        <v>1029</v>
      </c>
    </row>
    <row r="6" spans="1:5">
      <c r="A6" t="s">
        <v>1030</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9767-9BAC-47F2-A00E-28E0801C67B2}">
  <sheetPr>
    <tabColor theme="0"/>
  </sheetPr>
  <dimension ref="A1:H1"/>
  <sheetViews>
    <sheetView workbookViewId="0">
      <selection activeCell="G16" sqref="G16"/>
    </sheetView>
  </sheetViews>
  <sheetFormatPr defaultRowHeight="14.4"/>
  <cols>
    <col min="1" max="1" width="10.1015625" bestFit="1" customWidth="1"/>
    <col min="2" max="2" width="17.62890625" bestFit="1" customWidth="1"/>
    <col min="3" max="3" width="14.734375" bestFit="1" customWidth="1"/>
    <col min="4" max="4" width="16.89453125" bestFit="1" customWidth="1"/>
    <col min="5" max="5" width="20.3125" bestFit="1" customWidth="1"/>
    <col min="6" max="6" width="14.3671875" bestFit="1" customWidth="1"/>
    <col min="7" max="7" width="16.62890625" bestFit="1" customWidth="1"/>
  </cols>
  <sheetData>
    <row r="1" spans="1:8">
      <c r="A1" t="s">
        <v>1081</v>
      </c>
      <c r="B1" t="s">
        <v>1818</v>
      </c>
      <c r="C1" t="s">
        <v>1819</v>
      </c>
      <c r="D1" t="s">
        <v>1820</v>
      </c>
      <c r="E1" t="s">
        <v>1821</v>
      </c>
      <c r="F1" t="s">
        <v>1822</v>
      </c>
      <c r="G1" t="s">
        <v>1823</v>
      </c>
      <c r="H1" t="s">
        <v>1780</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FAA6-872E-4A84-BA34-DF3480E0BA51}">
  <sheetPr>
    <tabColor theme="0"/>
  </sheetPr>
  <dimension ref="A1:J1"/>
  <sheetViews>
    <sheetView workbookViewId="0">
      <selection activeCell="E6" sqref="E6"/>
    </sheetView>
  </sheetViews>
  <sheetFormatPr defaultRowHeight="14.4"/>
  <cols>
    <col min="1" max="1" width="9.734375" bestFit="1" customWidth="1"/>
    <col min="2" max="2" width="9.5234375" bestFit="1" customWidth="1"/>
    <col min="4" max="4" width="9.9453125" bestFit="1" customWidth="1"/>
    <col min="5" max="5" width="11.68359375" bestFit="1" customWidth="1"/>
    <col min="6" max="6" width="11.3125" bestFit="1" customWidth="1"/>
    <col min="7" max="7" width="11.62890625" bestFit="1" customWidth="1"/>
    <col min="9" max="9" width="11.68359375" bestFit="1" customWidth="1"/>
  </cols>
  <sheetData>
    <row r="1" spans="1:10">
      <c r="A1" t="s">
        <v>1081</v>
      </c>
      <c r="B1" t="s">
        <v>1786</v>
      </c>
      <c r="C1" t="s">
        <v>1787</v>
      </c>
      <c r="D1" t="s">
        <v>1788</v>
      </c>
      <c r="E1" t="s">
        <v>1789</v>
      </c>
      <c r="F1" t="s">
        <v>1790</v>
      </c>
      <c r="G1" t="s">
        <v>1791</v>
      </c>
      <c r="H1" t="s">
        <v>1792</v>
      </c>
      <c r="I1" t="s">
        <v>1793</v>
      </c>
      <c r="J1" t="s">
        <v>1780</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7C17-97D2-4556-9A08-9E73BC1F6FA2}">
  <sheetPr>
    <tabColor theme="0"/>
  </sheetPr>
  <dimension ref="A1:K29"/>
  <sheetViews>
    <sheetView topLeftCell="A7" workbookViewId="0">
      <selection activeCell="D5" sqref="D5"/>
    </sheetView>
  </sheetViews>
  <sheetFormatPr defaultRowHeight="14.4"/>
  <cols>
    <col min="1" max="1" width="15.20703125" customWidth="1"/>
    <col min="2" max="2" width="14.1015625" bestFit="1" customWidth="1"/>
    <col min="3" max="3" width="11.5234375" bestFit="1" customWidth="1"/>
    <col min="4" max="4" width="10.41796875" bestFit="1" customWidth="1"/>
    <col min="5" max="5" width="11.734375" bestFit="1" customWidth="1"/>
    <col min="6" max="6" width="17.26171875" bestFit="1" customWidth="1"/>
    <col min="7" max="7" width="18.62890625" bestFit="1" customWidth="1"/>
    <col min="8" max="8" width="15.15625" bestFit="1" customWidth="1"/>
    <col min="9" max="9" width="13.1015625" bestFit="1" customWidth="1"/>
    <col min="10" max="10" width="13.9453125" bestFit="1" customWidth="1"/>
  </cols>
  <sheetData>
    <row r="1" spans="1:11">
      <c r="A1" t="s">
        <v>1081</v>
      </c>
      <c r="B1" t="s">
        <v>1794</v>
      </c>
      <c r="C1" t="s">
        <v>1795</v>
      </c>
      <c r="D1" t="s">
        <v>1796</v>
      </c>
      <c r="E1" t="s">
        <v>1797</v>
      </c>
      <c r="F1" t="s">
        <v>1798</v>
      </c>
      <c r="G1" t="s">
        <v>1799</v>
      </c>
      <c r="H1" t="s">
        <v>1800</v>
      </c>
      <c r="I1" t="s">
        <v>1801</v>
      </c>
      <c r="J1" t="s">
        <v>1802</v>
      </c>
      <c r="K1" t="s">
        <v>1780</v>
      </c>
    </row>
    <row r="2" spans="1:11">
      <c r="A2" t="s">
        <v>2297</v>
      </c>
      <c r="C2" t="s">
        <v>198</v>
      </c>
      <c r="D2" t="s">
        <v>1908</v>
      </c>
      <c r="E2" t="s">
        <v>1047</v>
      </c>
      <c r="F2">
        <v>0.7</v>
      </c>
    </row>
    <row r="13" spans="1:11" ht="22.8">
      <c r="A13" s="161" t="s">
        <v>1803</v>
      </c>
    </row>
    <row r="14" spans="1:11" ht="15.3">
      <c r="A14" s="17" t="s">
        <v>1804</v>
      </c>
    </row>
    <row r="15" spans="1:11" ht="15.3">
      <c r="A15" s="17" t="s">
        <v>1805</v>
      </c>
    </row>
    <row r="16" spans="1:11">
      <c r="A16" s="18"/>
    </row>
    <row r="17" spans="1:1" ht="15.3">
      <c r="A17" s="20" t="s">
        <v>1806</v>
      </c>
    </row>
    <row r="18" spans="1:1" ht="15.3">
      <c r="A18" s="20" t="s">
        <v>1807</v>
      </c>
    </row>
    <row r="19" spans="1:1" ht="15.3">
      <c r="A19" s="20" t="s">
        <v>1808</v>
      </c>
    </row>
    <row r="20" spans="1:1" ht="15.3">
      <c r="A20" s="20" t="s">
        <v>1809</v>
      </c>
    </row>
    <row r="21" spans="1:1" ht="15.3">
      <c r="A21" s="17" t="s">
        <v>1810</v>
      </c>
    </row>
    <row r="22" spans="1:1">
      <c r="A22" s="158" t="s">
        <v>1811</v>
      </c>
    </row>
    <row r="23" spans="1:1" ht="15.3">
      <c r="A23" s="17" t="s">
        <v>1812</v>
      </c>
    </row>
    <row r="24" spans="1:1">
      <c r="A24" s="18"/>
    </row>
    <row r="25" spans="1:1" ht="15.3">
      <c r="A25" s="19" t="s">
        <v>1813</v>
      </c>
    </row>
    <row r="26" spans="1:1" ht="15.3">
      <c r="A26" s="19" t="s">
        <v>1814</v>
      </c>
    </row>
    <row r="27" spans="1:1" ht="15.3">
      <c r="A27" s="19" t="s">
        <v>1815</v>
      </c>
    </row>
    <row r="28" spans="1:1" ht="15.3">
      <c r="A28" s="19" t="s">
        <v>1816</v>
      </c>
    </row>
    <row r="29" spans="1:1" ht="15.3">
      <c r="A29" s="17" t="s">
        <v>1817</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14551-AA22-472E-8B09-0961F841FC51}">
  <sheetPr>
    <tabColor theme="0"/>
  </sheetPr>
  <dimension ref="A1:E6"/>
  <sheetViews>
    <sheetView zoomScale="70" zoomScaleNormal="70" workbookViewId="0">
      <selection activeCell="B6" sqref="B6"/>
    </sheetView>
  </sheetViews>
  <sheetFormatPr defaultRowHeight="14.4"/>
  <cols>
    <col min="1" max="1" width="11.578125" bestFit="1" customWidth="1"/>
    <col min="2" max="2" width="13.5234375" bestFit="1" customWidth="1"/>
    <col min="3" max="3" width="12.41796875" bestFit="1" customWidth="1"/>
    <col min="4" max="4" width="42.7890625" bestFit="1" customWidth="1"/>
  </cols>
  <sheetData>
    <row r="1" spans="1:5">
      <c r="A1" t="s">
        <v>1081</v>
      </c>
      <c r="B1" t="s">
        <v>1777</v>
      </c>
      <c r="C1" t="s">
        <v>1778</v>
      </c>
      <c r="D1" t="s">
        <v>1779</v>
      </c>
      <c r="E1" t="s">
        <v>1780</v>
      </c>
    </row>
    <row r="2" spans="1:5">
      <c r="A2" t="s">
        <v>1781</v>
      </c>
    </row>
    <row r="3" spans="1:5">
      <c r="A3" t="s">
        <v>1782</v>
      </c>
    </row>
    <row r="4" spans="1:5">
      <c r="A4" t="s">
        <v>1783</v>
      </c>
    </row>
    <row r="5" spans="1:5">
      <c r="A5" t="s">
        <v>1784</v>
      </c>
    </row>
    <row r="6" spans="1:5">
      <c r="A6" t="s">
        <v>1785</v>
      </c>
    </row>
  </sheetData>
  <phoneticPr fontId="3" type="noConversion"/>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22F33-9A35-417D-B9DE-2905F5079899}">
  <sheetPr>
    <tabColor rgb="FF9966FF"/>
  </sheetPr>
  <dimension ref="A1:D68"/>
  <sheetViews>
    <sheetView tabSelected="1" topLeftCell="A16" zoomScale="40" zoomScaleNormal="40" workbookViewId="0">
      <selection activeCell="AJ12" sqref="AJ12"/>
    </sheetView>
  </sheetViews>
  <sheetFormatPr defaultRowHeight="14.4"/>
  <cols>
    <col min="1" max="1" width="19.62890625" customWidth="1"/>
    <col min="2" max="2" width="18.20703125" customWidth="1"/>
    <col min="3" max="3" width="14.83984375" customWidth="1"/>
    <col min="4" max="4" width="17.578125" bestFit="1" customWidth="1"/>
  </cols>
  <sheetData>
    <row r="1" spans="1:4">
      <c r="A1" s="198" t="s">
        <v>873</v>
      </c>
    </row>
    <row r="3" spans="1:4">
      <c r="A3" s="111" t="s">
        <v>874</v>
      </c>
      <c r="B3" s="111"/>
      <c r="C3" s="111"/>
      <c r="D3" s="111"/>
    </row>
    <row r="4" spans="1:4">
      <c r="A4" s="112" t="s">
        <v>875</v>
      </c>
      <c r="B4" s="112" t="s">
        <v>361</v>
      </c>
      <c r="C4" s="112" t="s">
        <v>876</v>
      </c>
      <c r="D4" s="112"/>
    </row>
    <row r="5" spans="1:4">
      <c r="A5" t="s">
        <v>877</v>
      </c>
      <c r="B5" t="s">
        <v>615</v>
      </c>
      <c r="C5" t="s">
        <v>919</v>
      </c>
    </row>
    <row r="6" spans="1:4">
      <c r="A6" t="s">
        <v>126</v>
      </c>
      <c r="B6" t="s">
        <v>616</v>
      </c>
      <c r="C6" t="s">
        <v>14</v>
      </c>
    </row>
    <row r="7" spans="1:4">
      <c r="A7" t="s">
        <v>924</v>
      </c>
      <c r="B7" t="s">
        <v>107</v>
      </c>
      <c r="C7" t="s">
        <v>14</v>
      </c>
    </row>
    <row r="8" spans="1:4">
      <c r="A8" t="s">
        <v>920</v>
      </c>
      <c r="B8" t="s">
        <v>792</v>
      </c>
      <c r="C8" t="s">
        <v>923</v>
      </c>
    </row>
    <row r="9" spans="1:4">
      <c r="A9" t="s">
        <v>132</v>
      </c>
      <c r="B9" t="s">
        <v>621</v>
      </c>
      <c r="C9" t="s">
        <v>14</v>
      </c>
    </row>
    <row r="11" spans="1:4">
      <c r="A11" s="111" t="s">
        <v>879</v>
      </c>
      <c r="B11" s="111"/>
      <c r="C11" s="111"/>
      <c r="D11" s="111"/>
    </row>
    <row r="12" spans="1:4">
      <c r="A12" s="112" t="s">
        <v>875</v>
      </c>
      <c r="B12" s="112" t="s">
        <v>361</v>
      </c>
      <c r="C12" s="112" t="s">
        <v>876</v>
      </c>
      <c r="D12" s="112"/>
    </row>
    <row r="13" spans="1:4">
      <c r="A13" t="s">
        <v>877</v>
      </c>
      <c r="B13" t="s">
        <v>589</v>
      </c>
      <c r="C13" t="s">
        <v>919</v>
      </c>
    </row>
    <row r="14" spans="1:4">
      <c r="A14" t="s">
        <v>126</v>
      </c>
      <c r="B14" t="s">
        <v>590</v>
      </c>
      <c r="C14" t="s">
        <v>14</v>
      </c>
    </row>
    <row r="15" spans="1:4">
      <c r="A15" t="s">
        <v>157</v>
      </c>
      <c r="B15" t="s">
        <v>110</v>
      </c>
      <c r="C15" t="s">
        <v>14</v>
      </c>
    </row>
    <row r="16" spans="1:4">
      <c r="A16" t="s">
        <v>878</v>
      </c>
      <c r="B16" t="s">
        <v>111</v>
      </c>
      <c r="C16" t="s">
        <v>13</v>
      </c>
    </row>
    <row r="17" spans="1:4">
      <c r="A17" t="s">
        <v>132</v>
      </c>
      <c r="B17" t="s">
        <v>594</v>
      </c>
      <c r="C17" t="s">
        <v>14</v>
      </c>
    </row>
    <row r="19" spans="1:4">
      <c r="A19" s="111" t="s">
        <v>880</v>
      </c>
      <c r="B19" s="111"/>
      <c r="C19" s="111"/>
      <c r="D19" s="111"/>
    </row>
    <row r="20" spans="1:4">
      <c r="A20" s="112" t="s">
        <v>875</v>
      </c>
      <c r="B20" s="112" t="s">
        <v>361</v>
      </c>
      <c r="C20" s="112" t="s">
        <v>876</v>
      </c>
      <c r="D20" s="112"/>
    </row>
    <row r="21" spans="1:4">
      <c r="A21" t="s">
        <v>881</v>
      </c>
      <c r="B21" t="s">
        <v>834</v>
      </c>
      <c r="C21" t="s">
        <v>919</v>
      </c>
    </row>
    <row r="22" spans="1:4">
      <c r="A22" t="s">
        <v>882</v>
      </c>
      <c r="B22" t="s">
        <v>835</v>
      </c>
      <c r="C22" t="s">
        <v>49</v>
      </c>
    </row>
    <row r="23" spans="1:4">
      <c r="A23" t="s">
        <v>883</v>
      </c>
      <c r="B23" s="200">
        <v>1.2</v>
      </c>
      <c r="C23" t="s">
        <v>49</v>
      </c>
    </row>
    <row r="24" spans="1:4">
      <c r="A24" t="s">
        <v>884</v>
      </c>
      <c r="B24" s="200">
        <v>0</v>
      </c>
      <c r="C24" t="s">
        <v>49</v>
      </c>
    </row>
    <row r="25" spans="1:4">
      <c r="A25" t="s">
        <v>885</v>
      </c>
      <c r="B25" s="200">
        <v>1.5</v>
      </c>
      <c r="C25" t="s">
        <v>49</v>
      </c>
    </row>
    <row r="26" spans="1:4">
      <c r="A26" t="s">
        <v>886</v>
      </c>
      <c r="B26" s="200">
        <v>2</v>
      </c>
      <c r="C26" t="s">
        <v>49</v>
      </c>
    </row>
    <row r="27" spans="1:4">
      <c r="A27" t="s">
        <v>887</v>
      </c>
      <c r="B27" t="s">
        <v>836</v>
      </c>
      <c r="C27" t="s">
        <v>49</v>
      </c>
    </row>
    <row r="28" spans="1:4">
      <c r="A28" t="s">
        <v>888</v>
      </c>
      <c r="B28" t="s">
        <v>107</v>
      </c>
      <c r="C28" t="s">
        <v>49</v>
      </c>
    </row>
    <row r="30" spans="1:4">
      <c r="A30" s="111" t="s">
        <v>921</v>
      </c>
      <c r="B30" s="111"/>
      <c r="C30" s="111"/>
      <c r="D30" s="111"/>
    </row>
    <row r="31" spans="1:4">
      <c r="A31" s="112" t="s">
        <v>875</v>
      </c>
      <c r="B31" s="112" t="s">
        <v>361</v>
      </c>
      <c r="C31" s="112" t="s">
        <v>876</v>
      </c>
      <c r="D31" s="112"/>
    </row>
    <row r="32" spans="1:4">
      <c r="A32" t="s">
        <v>889</v>
      </c>
      <c r="B32" s="200">
        <v>0.7</v>
      </c>
      <c r="C32" t="s">
        <v>50</v>
      </c>
    </row>
    <row r="33" spans="1:4">
      <c r="A33" t="s">
        <v>890</v>
      </c>
      <c r="B33" s="200">
        <v>0.8</v>
      </c>
      <c r="C33" t="s">
        <v>50</v>
      </c>
    </row>
    <row r="34" spans="1:4">
      <c r="A34" t="s">
        <v>891</v>
      </c>
      <c r="B34" s="200">
        <v>1.3</v>
      </c>
      <c r="C34" t="s">
        <v>50</v>
      </c>
    </row>
    <row r="35" spans="1:4">
      <c r="A35" t="s">
        <v>892</v>
      </c>
      <c r="B35" s="200">
        <v>1.5</v>
      </c>
      <c r="C35" t="s">
        <v>50</v>
      </c>
    </row>
    <row r="37" spans="1:4">
      <c r="A37" s="111" t="s">
        <v>922</v>
      </c>
      <c r="B37" s="111"/>
      <c r="C37" s="111"/>
      <c r="D37" s="111"/>
    </row>
    <row r="38" spans="1:4">
      <c r="A38" s="112" t="s">
        <v>875</v>
      </c>
      <c r="B38" s="112" t="s">
        <v>361</v>
      </c>
      <c r="C38" s="112" t="s">
        <v>876</v>
      </c>
      <c r="D38" s="112"/>
    </row>
    <row r="39" spans="1:4">
      <c r="A39" t="s">
        <v>893</v>
      </c>
      <c r="B39">
        <v>4</v>
      </c>
      <c r="C39" t="s">
        <v>51</v>
      </c>
    </row>
    <row r="40" spans="1:4">
      <c r="A40" t="s">
        <v>894</v>
      </c>
      <c r="B40">
        <v>3</v>
      </c>
      <c r="C40" t="s">
        <v>51</v>
      </c>
    </row>
    <row r="41" spans="1:4">
      <c r="A41" t="s">
        <v>895</v>
      </c>
      <c r="B41">
        <v>7</v>
      </c>
      <c r="C41" t="s">
        <v>51</v>
      </c>
    </row>
    <row r="42" spans="1:4">
      <c r="A42" t="s">
        <v>896</v>
      </c>
      <c r="B42">
        <v>2</v>
      </c>
      <c r="C42" t="s">
        <v>51</v>
      </c>
    </row>
    <row r="44" spans="1:4">
      <c r="A44" s="111" t="s">
        <v>897</v>
      </c>
      <c r="B44" s="111"/>
      <c r="C44" s="111"/>
      <c r="D44" s="111"/>
    </row>
    <row r="45" spans="1:4">
      <c r="A45" s="112" t="s">
        <v>898</v>
      </c>
      <c r="B45" s="112" t="s">
        <v>899</v>
      </c>
      <c r="C45" s="112" t="s">
        <v>900</v>
      </c>
      <c r="D45" s="112" t="s">
        <v>901</v>
      </c>
    </row>
    <row r="46" spans="1:4">
      <c r="A46" s="113" t="s">
        <v>902</v>
      </c>
      <c r="B46" s="113" t="s">
        <v>903</v>
      </c>
      <c r="C46" s="199">
        <f>B23*B32</f>
        <v>0.84</v>
      </c>
      <c r="D46" s="113" t="str">
        <f>B23&amp;" × "&amp;B32&amp;" = "&amp;C46</f>
        <v>1.2 × 0.7 = 0.84</v>
      </c>
    </row>
    <row r="47" spans="1:4">
      <c r="A47" s="113" t="s">
        <v>904</v>
      </c>
      <c r="B47" s="113" t="s">
        <v>903</v>
      </c>
      <c r="C47" s="199">
        <f>B24*B33</f>
        <v>0</v>
      </c>
      <c r="D47" s="113" t="str">
        <f>B24&amp;" × "&amp;B33&amp;" = "&amp;C47</f>
        <v>0 × 0.8 = 0</v>
      </c>
    </row>
    <row r="48" spans="1:4">
      <c r="A48" s="113" t="s">
        <v>905</v>
      </c>
      <c r="B48" s="113" t="s">
        <v>903</v>
      </c>
      <c r="C48" s="199">
        <f>B25*B34</f>
        <v>1.9500000000000002</v>
      </c>
      <c r="D48" s="113" t="str">
        <f>B25&amp;" × "&amp;B34&amp;" = "&amp;C48</f>
        <v>1.5 × 1.3 = 1.95</v>
      </c>
    </row>
    <row r="49" spans="1:4">
      <c r="A49" s="113" t="s">
        <v>906</v>
      </c>
      <c r="B49" s="113" t="s">
        <v>903</v>
      </c>
      <c r="C49" s="199">
        <f>B26*B35</f>
        <v>3</v>
      </c>
      <c r="D49" s="113" t="str">
        <f>B26&amp;" × "&amp;B35&amp;" = "&amp;C49</f>
        <v>2 × 1.5 = 3</v>
      </c>
    </row>
    <row r="51" spans="1:4">
      <c r="A51" s="111" t="s">
        <v>907</v>
      </c>
      <c r="B51" s="111"/>
      <c r="C51" s="111"/>
      <c r="D51" s="111"/>
    </row>
    <row r="52" spans="1:4">
      <c r="A52" s="112" t="s">
        <v>908</v>
      </c>
      <c r="B52" s="112" t="s">
        <v>909</v>
      </c>
      <c r="C52" s="112" t="s">
        <v>900</v>
      </c>
      <c r="D52" s="112" t="s">
        <v>910</v>
      </c>
    </row>
    <row r="53" spans="1:4">
      <c r="A53" t="s">
        <v>911</v>
      </c>
      <c r="B53" t="str">
        <f>C46&amp;" vs "&amp;B39</f>
        <v>0.84 vs 4</v>
      </c>
      <c r="C53" t="str">
        <f>IF(C46&gt;=B39,"✓ EXCEEDED","✗ Below")</f>
        <v>✗ Below</v>
      </c>
      <c r="D53" t="str">
        <f>IF(C46&gt;=B39,"Target is INTIMIDATED","No intimidation effect")</f>
        <v>No intimidation effect</v>
      </c>
    </row>
    <row r="54" spans="1:4">
      <c r="A54" t="s">
        <v>912</v>
      </c>
      <c r="B54" t="str">
        <f>C48&amp;" vs "&amp;B40</f>
        <v>1.95 vs 3</v>
      </c>
      <c r="C54" t="str">
        <f>IF(C48&gt;=B40,"✓ EXCEEDED","✗ Below")</f>
        <v>✗ Below</v>
      </c>
      <c r="D54" t="str">
        <f>IF(C48&gt;=B40,"Target is WARNED","No warning effect")</f>
        <v>No warning effect</v>
      </c>
    </row>
    <row r="55" spans="1:4">
      <c r="A55" t="s">
        <v>913</v>
      </c>
      <c r="B55" t="str">
        <f>C47&amp;" vs "&amp;B41</f>
        <v>0 vs 7</v>
      </c>
      <c r="C55" t="str">
        <f>IF(C47&gt;=B41,"✓ EXCEEDED","✗ Below")</f>
        <v>✗ Below</v>
      </c>
      <c r="D55" t="str">
        <f>IF(C47&gt;=B41,"Target takes DAMAGE","No damage inflicted")</f>
        <v>No damage inflicted</v>
      </c>
    </row>
    <row r="56" spans="1:4">
      <c r="A56" t="s">
        <v>914</v>
      </c>
      <c r="B56" t="str">
        <f>C49&amp;" vs "&amp;B42</f>
        <v>3 vs 2</v>
      </c>
      <c r="C56" t="str">
        <f>IF(C49&gt;=B42,"✓ EXCEEDED","✗ Below")</f>
        <v>✓ EXCEEDED</v>
      </c>
      <c r="D56" t="str">
        <f>IF(C49&gt;=B42,"Target is CURIOUS","No curiosity triggered")</f>
        <v>Target is CURIOUS</v>
      </c>
    </row>
    <row r="58" spans="1:4">
      <c r="A58" s="111" t="s">
        <v>915</v>
      </c>
      <c r="B58" s="111"/>
      <c r="C58" s="111"/>
      <c r="D58" s="111"/>
    </row>
    <row r="60" spans="1:4">
      <c r="A60" t="s">
        <v>916</v>
      </c>
      <c r="B60" t="str">
        <f>B6&amp;" ("&amp;B9&amp;") uses "&amp;B22&amp;" on "&amp;B14&amp;" ("&amp;B17&amp;")"</f>
        <v>Crystal Bat (Skittish) uses Screech on Forest Elk (Neutral)</v>
      </c>
    </row>
    <row r="62" spans="1:4">
      <c r="A62" t="s">
        <v>917</v>
      </c>
      <c r="B62" t="str">
        <f>IF(OR(LEFT(C53,1)="✓",LEFT(C54,1)="✓",LEFT(C55,1)="✓"),"ACTION HAS EFFECT","ACTION INEFFECTIVE")</f>
        <v>ACTION INEFFECTIVE</v>
      </c>
    </row>
    <row r="64" spans="1:4">
      <c r="A64" t="s">
        <v>918</v>
      </c>
    </row>
    <row r="65" spans="2:2">
      <c r="B65" t="str">
        <f>IF(LEFT(C53,1)="✓","• "&amp;D53,"")</f>
        <v/>
      </c>
    </row>
    <row r="66" spans="2:2">
      <c r="B66" t="str">
        <f>IF(LEFT(C54,1)="✓","• "&amp;D54,"")</f>
        <v/>
      </c>
    </row>
    <row r="67" spans="2:2">
      <c r="B67" t="str">
        <f>IF(LEFT(C55,1)="✓","• "&amp;D55,"")</f>
        <v/>
      </c>
    </row>
    <row r="68" spans="2:2">
      <c r="B68" t="str">
        <f>IF(LEFT(C56,1)="✓","• "&amp;D56,"")</f>
        <v>• Target is CURIOUS</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C0173-64E3-4DC3-80D5-294B0758CA99}">
  <sheetPr>
    <tabColor rgb="FF00FFFF"/>
  </sheetPr>
  <dimension ref="A1:K2"/>
  <sheetViews>
    <sheetView workbookViewId="0">
      <selection activeCell="F5" sqref="F5"/>
    </sheetView>
  </sheetViews>
  <sheetFormatPr defaultRowHeight="14.4"/>
  <cols>
    <col min="1" max="1" width="10.15625" bestFit="1" customWidth="1"/>
    <col min="3" max="3" width="16.15625" bestFit="1" customWidth="1"/>
    <col min="4" max="4" width="16.41796875" bestFit="1" customWidth="1"/>
    <col min="5" max="5" width="22.20703125" bestFit="1" customWidth="1"/>
    <col min="7" max="7" width="9.89453125" bestFit="1" customWidth="1"/>
    <col min="8" max="8" width="11.15625" bestFit="1" customWidth="1"/>
  </cols>
  <sheetData>
    <row r="1" spans="1:11">
      <c r="A1" s="1" t="s">
        <v>278</v>
      </c>
      <c r="B1" s="1" t="s">
        <v>126</v>
      </c>
      <c r="C1" s="1" t="s">
        <v>279</v>
      </c>
      <c r="D1" s="1" t="s">
        <v>280</v>
      </c>
      <c r="E1" s="1" t="s">
        <v>281</v>
      </c>
      <c r="F1" s="1" t="s">
        <v>282</v>
      </c>
      <c r="G1" s="1" t="s">
        <v>283</v>
      </c>
      <c r="H1" s="1" t="s">
        <v>284</v>
      </c>
      <c r="I1" s="1" t="s">
        <v>190</v>
      </c>
      <c r="J1" s="1" t="s">
        <v>285</v>
      </c>
      <c r="K1" s="1" t="s">
        <v>927</v>
      </c>
    </row>
    <row r="2" spans="1:11">
      <c r="C2" t="s">
        <v>973</v>
      </c>
      <c r="D2" t="s">
        <v>974</v>
      </c>
      <c r="E2" t="s">
        <v>975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AC148-B72C-44FC-8490-2FCA9B0F6433}">
  <sheetPr>
    <tabColor rgb="FF00FFFF"/>
  </sheetPr>
  <dimension ref="A1:L1"/>
  <sheetViews>
    <sheetView workbookViewId="0">
      <selection activeCell="C9" sqref="C9"/>
    </sheetView>
  </sheetViews>
  <sheetFormatPr defaultRowHeight="14.4"/>
  <cols>
    <col min="3" max="3" width="10.20703125" bestFit="1" customWidth="1"/>
    <col min="4" max="4" width="14.1015625" bestFit="1" customWidth="1"/>
    <col min="5" max="5" width="13.62890625" bestFit="1" customWidth="1"/>
    <col min="6" max="6" width="14.62890625" bestFit="1" customWidth="1"/>
    <col min="7" max="7" width="14.89453125" bestFit="1" customWidth="1"/>
    <col min="8" max="8" width="14.7890625" bestFit="1" customWidth="1"/>
    <col min="9" max="9" width="17.7890625" bestFit="1" customWidth="1"/>
    <col min="10" max="10" width="14.47265625" bestFit="1" customWidth="1"/>
    <col min="11" max="11" width="15.68359375" bestFit="1" customWidth="1"/>
  </cols>
  <sheetData>
    <row r="1" spans="1:12">
      <c r="A1" t="s">
        <v>1960</v>
      </c>
      <c r="B1" t="s">
        <v>1884</v>
      </c>
      <c r="C1" t="s">
        <v>1885</v>
      </c>
      <c r="D1" t="s">
        <v>1886</v>
      </c>
      <c r="E1" t="s">
        <v>1887</v>
      </c>
      <c r="F1" t="s">
        <v>1888</v>
      </c>
      <c r="G1" t="s">
        <v>1889</v>
      </c>
      <c r="H1" t="s">
        <v>1890</v>
      </c>
      <c r="I1" t="s">
        <v>1891</v>
      </c>
      <c r="J1" t="s">
        <v>1892</v>
      </c>
      <c r="K1" t="s">
        <v>1893</v>
      </c>
      <c r="L1" t="s">
        <v>74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0B3D-6182-4C27-A14F-AF8AF4CDC464}">
  <sheetPr>
    <tabColor rgb="FF00FFFF"/>
  </sheetPr>
  <dimension ref="A1:B1"/>
  <sheetViews>
    <sheetView workbookViewId="0"/>
  </sheetViews>
  <sheetFormatPr defaultRowHeight="14.4"/>
  <cols>
    <col min="1" max="1" width="9.26171875" bestFit="1" customWidth="1"/>
    <col min="2" max="2" width="14" bestFit="1" customWidth="1"/>
  </cols>
  <sheetData>
    <row r="1" spans="1:2">
      <c r="A1" t="s">
        <v>286</v>
      </c>
      <c r="B1" t="s">
        <v>287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EE858-B5C0-4BBE-AF09-AD3A9BBC42F5}">
  <sheetPr>
    <tabColor rgb="FF00FFFF"/>
  </sheetPr>
  <dimension ref="A1:J4"/>
  <sheetViews>
    <sheetView workbookViewId="0">
      <selection activeCell="F6" sqref="F6"/>
    </sheetView>
  </sheetViews>
  <sheetFormatPr defaultRowHeight="14.4"/>
  <cols>
    <col min="1" max="1" width="9.578125" bestFit="1" customWidth="1"/>
    <col min="2" max="2" width="13" bestFit="1" customWidth="1"/>
    <col min="3" max="3" width="9.62890625" bestFit="1" customWidth="1"/>
    <col min="5" max="5" width="12.83984375" bestFit="1" customWidth="1"/>
    <col min="6" max="6" width="16.47265625" bestFit="1" customWidth="1"/>
    <col min="7" max="7" width="15.26171875" bestFit="1" customWidth="1"/>
    <col min="8" max="8" width="10.20703125" bestFit="1" customWidth="1"/>
  </cols>
  <sheetData>
    <row r="1" spans="1:10">
      <c r="A1" t="s">
        <v>1941</v>
      </c>
      <c r="B1" t="s">
        <v>1942</v>
      </c>
      <c r="C1" t="s">
        <v>1841</v>
      </c>
      <c r="D1" t="s">
        <v>1842</v>
      </c>
      <c r="E1" t="s">
        <v>1855</v>
      </c>
      <c r="F1" t="s">
        <v>1943</v>
      </c>
      <c r="G1" t="s">
        <v>1944</v>
      </c>
      <c r="H1" t="s">
        <v>1062</v>
      </c>
      <c r="I1" t="s">
        <v>309</v>
      </c>
      <c r="J1" t="s">
        <v>74</v>
      </c>
    </row>
    <row r="2" spans="1:10">
      <c r="A2" t="s">
        <v>1945</v>
      </c>
      <c r="B2" t="s">
        <v>1946</v>
      </c>
      <c r="C2" s="170">
        <v>0.25</v>
      </c>
      <c r="D2" s="170">
        <v>0.5</v>
      </c>
      <c r="E2" t="s">
        <v>1947</v>
      </c>
      <c r="F2" t="s">
        <v>1948</v>
      </c>
      <c r="G2" t="s">
        <v>1949</v>
      </c>
      <c r="H2" t="s">
        <v>1065</v>
      </c>
      <c r="I2">
        <v>80</v>
      </c>
    </row>
    <row r="3" spans="1:10">
      <c r="A3" t="s">
        <v>1950</v>
      </c>
      <c r="B3" t="s">
        <v>1946</v>
      </c>
      <c r="C3" s="170">
        <v>0.5</v>
      </c>
      <c r="D3" s="170">
        <v>0.54166666666666663</v>
      </c>
      <c r="E3" t="s">
        <v>1951</v>
      </c>
      <c r="F3" t="s">
        <v>1952</v>
      </c>
      <c r="G3" t="s">
        <v>1953</v>
      </c>
      <c r="H3" t="s">
        <v>1065</v>
      </c>
      <c r="I3">
        <v>100</v>
      </c>
    </row>
    <row r="4" spans="1:10">
      <c r="A4" t="s">
        <v>1954</v>
      </c>
      <c r="B4" t="s">
        <v>1955</v>
      </c>
      <c r="C4" s="170">
        <v>0.83333333333333337</v>
      </c>
      <c r="D4" s="170">
        <v>0.25</v>
      </c>
      <c r="E4" t="s">
        <v>1956</v>
      </c>
      <c r="F4" t="s">
        <v>1957</v>
      </c>
      <c r="G4" t="s">
        <v>1065</v>
      </c>
      <c r="H4" t="s">
        <v>1958</v>
      </c>
      <c r="I4">
        <v>90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C3485-29C7-4A05-998F-F0AEBB0279D8}">
  <sheetPr>
    <tabColor rgb="FFFFFF00"/>
  </sheetPr>
  <dimension ref="A1:E5"/>
  <sheetViews>
    <sheetView workbookViewId="0">
      <selection activeCell="D27" sqref="D27"/>
    </sheetView>
  </sheetViews>
  <sheetFormatPr defaultRowHeight="14.4"/>
  <cols>
    <col min="2" max="2" width="12.578125" bestFit="1" customWidth="1"/>
    <col min="4" max="4" width="18.15625" bestFit="1" customWidth="1"/>
    <col min="5" max="5" width="12.26171875" bestFit="1" customWidth="1"/>
  </cols>
  <sheetData>
    <row r="1" spans="1:5" ht="28.8">
      <c r="A1" s="14" t="s">
        <v>66</v>
      </c>
    </row>
    <row r="2" spans="1:5">
      <c r="A2" s="1" t="s">
        <v>423</v>
      </c>
      <c r="B2" s="1" t="s">
        <v>432</v>
      </c>
      <c r="C2" s="1" t="s">
        <v>130</v>
      </c>
      <c r="D2" s="1" t="s">
        <v>433</v>
      </c>
      <c r="E2" s="1" t="s">
        <v>434</v>
      </c>
    </row>
    <row r="3" spans="1:5">
      <c r="A3" s="1" t="s">
        <v>426</v>
      </c>
      <c r="B3" s="1" t="s">
        <v>435</v>
      </c>
      <c r="C3" s="1">
        <v>0.5</v>
      </c>
      <c r="D3" s="1" t="s">
        <v>365</v>
      </c>
      <c r="E3" s="1" t="s">
        <v>374</v>
      </c>
    </row>
    <row r="4" spans="1:5">
      <c r="A4" s="1" t="s">
        <v>426</v>
      </c>
      <c r="B4" s="1" t="s">
        <v>436</v>
      </c>
      <c r="C4" s="1">
        <v>-0.2</v>
      </c>
      <c r="D4" s="1" t="s">
        <v>368</v>
      </c>
      <c r="E4" s="1" t="s">
        <v>374</v>
      </c>
    </row>
    <row r="5" spans="1:5">
      <c r="A5" s="1" t="s">
        <v>429</v>
      </c>
      <c r="B5" s="1" t="s">
        <v>435</v>
      </c>
      <c r="C5" s="1">
        <v>2.5</v>
      </c>
      <c r="D5" s="1" t="s">
        <v>365</v>
      </c>
      <c r="E5" s="1" t="s">
        <v>374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735E-4D67-446F-A355-7B96D3BDAE92}">
  <sheetPr>
    <tabColor rgb="FFFFFF00"/>
  </sheetPr>
  <dimension ref="A1"/>
  <sheetViews>
    <sheetView workbookViewId="0">
      <selection activeCell="D27" sqref="D27"/>
    </sheetView>
  </sheetViews>
  <sheetFormatPr defaultRowHeight="14.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8234-4EF1-4F19-A701-5492BC686CC3}">
  <sheetPr>
    <tabColor rgb="FFFFFF00"/>
  </sheetPr>
  <dimension ref="A1:D4"/>
  <sheetViews>
    <sheetView workbookViewId="0">
      <selection activeCell="D27" sqref="D27"/>
    </sheetView>
  </sheetViews>
  <sheetFormatPr defaultRowHeight="14.4"/>
  <cols>
    <col min="3" max="3" width="11.578125" bestFit="1" customWidth="1"/>
    <col min="4" max="4" width="20.578125" bestFit="1" customWidth="1"/>
  </cols>
  <sheetData>
    <row r="1" spans="1:4" ht="28.8">
      <c r="A1" s="14" t="s">
        <v>65</v>
      </c>
    </row>
    <row r="2" spans="1:4">
      <c r="A2" s="1" t="s">
        <v>423</v>
      </c>
      <c r="B2" s="1" t="s">
        <v>126</v>
      </c>
      <c r="C2" s="1" t="s">
        <v>424</v>
      </c>
      <c r="D2" s="1" t="s">
        <v>425</v>
      </c>
    </row>
    <row r="3" spans="1:4">
      <c r="A3" s="1" t="s">
        <v>426</v>
      </c>
      <c r="B3" s="1" t="s">
        <v>427</v>
      </c>
      <c r="C3" s="1" t="s">
        <v>365</v>
      </c>
      <c r="D3" s="1" t="s">
        <v>428</v>
      </c>
    </row>
    <row r="4" spans="1:4">
      <c r="A4" s="1" t="s">
        <v>429</v>
      </c>
      <c r="B4" s="1" t="s">
        <v>430</v>
      </c>
      <c r="C4" s="1" t="s">
        <v>365</v>
      </c>
      <c r="D4" s="1" t="s">
        <v>431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4CAD3-FA21-4526-A30C-59F3C5E9B95E}">
  <sheetPr>
    <tabColor rgb="FFFFFF00"/>
  </sheetPr>
  <dimension ref="A1:C1"/>
  <sheetViews>
    <sheetView workbookViewId="0">
      <selection activeCell="D27" sqref="D27"/>
    </sheetView>
  </sheetViews>
  <sheetFormatPr defaultRowHeight="14.4"/>
  <cols>
    <col min="1" max="1" width="7.41796875" bestFit="1" customWidth="1"/>
    <col min="2" max="2" width="12" bestFit="1" customWidth="1"/>
  </cols>
  <sheetData>
    <row r="1" spans="1:3">
      <c r="A1" t="s">
        <v>437</v>
      </c>
      <c r="B1" t="s">
        <v>438</v>
      </c>
      <c r="C1" t="s">
        <v>361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20584-3D0C-4CE6-BBC0-AD06E4E0A09C}">
  <sheetPr>
    <tabColor rgb="FFFFFF00"/>
  </sheetPr>
  <dimension ref="A1:L1"/>
  <sheetViews>
    <sheetView workbookViewId="0">
      <selection activeCell="D27" sqref="D27"/>
    </sheetView>
  </sheetViews>
  <sheetFormatPr defaultRowHeight="14.4"/>
  <cols>
    <col min="3" max="3" width="13.68359375" bestFit="1" customWidth="1"/>
    <col min="4" max="4" width="13.68359375" customWidth="1"/>
    <col min="5" max="5" width="9.578125" bestFit="1" customWidth="1"/>
    <col min="6" max="6" width="15.578125" bestFit="1" customWidth="1"/>
    <col min="7" max="7" width="15.83984375" bestFit="1" customWidth="1"/>
    <col min="10" max="10" width="11.41796875" bestFit="1" customWidth="1"/>
    <col min="11" max="11" width="11.41796875" customWidth="1"/>
    <col min="12" max="12" width="13.578125" bestFit="1" customWidth="1"/>
  </cols>
  <sheetData>
    <row r="1" spans="1:12">
      <c r="A1" t="s">
        <v>441</v>
      </c>
      <c r="B1" t="s">
        <v>442</v>
      </c>
      <c r="C1" t="s">
        <v>443</v>
      </c>
      <c r="D1" t="s">
        <v>444</v>
      </c>
      <c r="E1" t="s">
        <v>445</v>
      </c>
      <c r="F1" t="s">
        <v>446</v>
      </c>
      <c r="G1" t="s">
        <v>447</v>
      </c>
      <c r="H1" t="s">
        <v>448</v>
      </c>
      <c r="I1" t="s">
        <v>449</v>
      </c>
      <c r="J1" t="s">
        <v>450</v>
      </c>
      <c r="K1" t="s">
        <v>451</v>
      </c>
      <c r="L1" t="s">
        <v>452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70AE2-E803-4B06-B42F-2495492A1CB9}">
  <sheetPr>
    <tabColor theme="0" tint="-0.34998626667073579"/>
  </sheetPr>
  <dimension ref="A1:B107"/>
  <sheetViews>
    <sheetView zoomScale="55" zoomScaleNormal="55" workbookViewId="0">
      <selection activeCell="H22" sqref="H22"/>
    </sheetView>
  </sheetViews>
  <sheetFormatPr defaultRowHeight="14.4"/>
  <cols>
    <col min="1" max="1" width="16.3671875" bestFit="1" customWidth="1"/>
    <col min="2" max="2" width="27.1015625" style="110" customWidth="1"/>
  </cols>
  <sheetData>
    <row r="1" spans="1:2" ht="14.7" thickBot="1">
      <c r="A1" s="74" t="s">
        <v>0</v>
      </c>
      <c r="B1" s="119" t="s">
        <v>1</v>
      </c>
    </row>
    <row r="2" spans="1:2">
      <c r="A2" s="65" t="s">
        <v>480</v>
      </c>
      <c r="B2" s="120" t="s">
        <v>4</v>
      </c>
    </row>
    <row r="3" spans="1:2">
      <c r="A3" s="22" t="s">
        <v>480</v>
      </c>
      <c r="B3" s="121" t="s">
        <v>5</v>
      </c>
    </row>
    <row r="4" spans="1:2" ht="14.7" thickBot="1">
      <c r="A4" s="65" t="s">
        <v>480</v>
      </c>
      <c r="B4" s="116" t="s">
        <v>6</v>
      </c>
    </row>
    <row r="5" spans="1:2" ht="14.7" thickBot="1">
      <c r="A5" s="65" t="s">
        <v>480</v>
      </c>
      <c r="B5" s="116" t="s">
        <v>928</v>
      </c>
    </row>
    <row r="6" spans="1:2">
      <c r="A6" s="51" t="s">
        <v>48</v>
      </c>
      <c r="B6" s="122" t="s">
        <v>49</v>
      </c>
    </row>
    <row r="7" spans="1:2">
      <c r="A7" s="157" t="s">
        <v>48</v>
      </c>
      <c r="B7" s="156" t="s">
        <v>1070</v>
      </c>
    </row>
    <row r="8" spans="1:2">
      <c r="A8" s="50" t="s">
        <v>48</v>
      </c>
      <c r="B8" s="123" t="s">
        <v>50</v>
      </c>
    </row>
    <row r="9" spans="1:2">
      <c r="A9" s="157" t="s">
        <v>48</v>
      </c>
      <c r="B9" s="151" t="s">
        <v>972</v>
      </c>
    </row>
    <row r="10" spans="1:2" ht="14.7" thickBot="1">
      <c r="A10" s="104" t="s">
        <v>48</v>
      </c>
      <c r="B10" s="124" t="s">
        <v>51</v>
      </c>
    </row>
    <row r="11" spans="1:2" ht="14.7" thickBot="1">
      <c r="A11" s="197" t="s">
        <v>481</v>
      </c>
      <c r="B11" s="192" t="s">
        <v>1828</v>
      </c>
    </row>
    <row r="12" spans="1:2" ht="14.7" thickBot="1">
      <c r="A12" s="196" t="s">
        <v>481</v>
      </c>
      <c r="B12" s="193" t="s">
        <v>44</v>
      </c>
    </row>
    <row r="13" spans="1:2">
      <c r="A13" s="191" t="s">
        <v>481</v>
      </c>
      <c r="B13" s="194" t="s">
        <v>1959</v>
      </c>
    </row>
    <row r="14" spans="1:2" ht="14.7" thickBot="1">
      <c r="A14" s="196" t="s">
        <v>481</v>
      </c>
      <c r="B14" s="195" t="s">
        <v>45</v>
      </c>
    </row>
    <row r="15" spans="1:2" ht="14.7" thickBot="1">
      <c r="A15" s="196" t="s">
        <v>481</v>
      </c>
      <c r="B15" s="194" t="s">
        <v>1940</v>
      </c>
    </row>
    <row r="16" spans="1:2">
      <c r="A16" s="63" t="s">
        <v>64</v>
      </c>
      <c r="B16" s="125" t="s">
        <v>66</v>
      </c>
    </row>
    <row r="17" spans="1:2">
      <c r="A17" s="63" t="s">
        <v>64</v>
      </c>
      <c r="B17" s="126" t="s">
        <v>69</v>
      </c>
    </row>
    <row r="18" spans="1:2">
      <c r="A18" s="63" t="s">
        <v>64</v>
      </c>
      <c r="B18" s="126" t="s">
        <v>65</v>
      </c>
    </row>
    <row r="19" spans="1:2">
      <c r="A19" s="63" t="s">
        <v>64</v>
      </c>
      <c r="B19" s="126" t="s">
        <v>67</v>
      </c>
    </row>
    <row r="20" spans="1:2">
      <c r="A20" s="61" t="s">
        <v>64</v>
      </c>
      <c r="B20" s="126" t="s">
        <v>70</v>
      </c>
    </row>
    <row r="21" spans="1:2">
      <c r="A21" s="63" t="s">
        <v>64</v>
      </c>
      <c r="B21" s="126" t="s">
        <v>73</v>
      </c>
    </row>
    <row r="22" spans="1:2">
      <c r="A22" s="63" t="s">
        <v>64</v>
      </c>
      <c r="B22" s="126" t="s">
        <v>68</v>
      </c>
    </row>
    <row r="23" spans="1:2">
      <c r="A23" s="63" t="s">
        <v>64</v>
      </c>
      <c r="B23" s="126" t="s">
        <v>71</v>
      </c>
    </row>
    <row r="24" spans="1:2" ht="14.7" thickBot="1">
      <c r="A24" s="64" t="s">
        <v>64</v>
      </c>
      <c r="B24" s="127" t="s">
        <v>72</v>
      </c>
    </row>
    <row r="25" spans="1:2">
      <c r="A25" s="43" t="s">
        <v>11</v>
      </c>
      <c r="B25" s="128" t="s">
        <v>15</v>
      </c>
    </row>
    <row r="26" spans="1:2">
      <c r="A26" s="43" t="s">
        <v>11</v>
      </c>
      <c r="B26" s="172" t="s">
        <v>1896</v>
      </c>
    </row>
    <row r="27" spans="1:2">
      <c r="A27" s="43" t="s">
        <v>11</v>
      </c>
      <c r="B27" s="172" t="s">
        <v>2033</v>
      </c>
    </row>
    <row r="28" spans="1:2">
      <c r="A28" s="43" t="s">
        <v>11</v>
      </c>
      <c r="B28" s="172" t="s">
        <v>1854</v>
      </c>
    </row>
    <row r="29" spans="1:2">
      <c r="A29" s="43" t="s">
        <v>11</v>
      </c>
      <c r="B29" s="129" t="s">
        <v>12</v>
      </c>
    </row>
    <row r="30" spans="1:2">
      <c r="A30" s="43" t="s">
        <v>11</v>
      </c>
      <c r="B30" s="171" t="s">
        <v>2018</v>
      </c>
    </row>
    <row r="31" spans="1:2">
      <c r="A31" s="42" t="s">
        <v>11</v>
      </c>
      <c r="B31" s="129" t="s">
        <v>16</v>
      </c>
    </row>
    <row r="32" spans="1:2">
      <c r="A32" s="43" t="s">
        <v>11</v>
      </c>
      <c r="B32" s="171" t="s">
        <v>1895</v>
      </c>
    </row>
    <row r="33" spans="1:2">
      <c r="A33" s="43" t="s">
        <v>11</v>
      </c>
      <c r="B33" s="129" t="s">
        <v>14</v>
      </c>
    </row>
    <row r="34" spans="1:2">
      <c r="A34" s="43" t="s">
        <v>11</v>
      </c>
      <c r="B34" s="173" t="s">
        <v>1853</v>
      </c>
    </row>
    <row r="35" spans="1:2" ht="14.7" thickBot="1">
      <c r="A35" s="44" t="s">
        <v>11</v>
      </c>
      <c r="B35" s="130" t="s">
        <v>13</v>
      </c>
    </row>
    <row r="36" spans="1:2" ht="14.7" thickBot="1">
      <c r="A36" s="44" t="s">
        <v>11</v>
      </c>
      <c r="B36" s="174" t="s">
        <v>2019</v>
      </c>
    </row>
    <row r="37" spans="1:2">
      <c r="A37" s="38" t="s">
        <v>17</v>
      </c>
      <c r="B37" s="131" t="s">
        <v>21</v>
      </c>
    </row>
    <row r="38" spans="1:2">
      <c r="A38" s="39" t="s">
        <v>17</v>
      </c>
      <c r="B38" s="176" t="s">
        <v>2037</v>
      </c>
    </row>
    <row r="39" spans="1:2">
      <c r="A39" s="39" t="s">
        <v>17</v>
      </c>
      <c r="B39" s="132" t="s">
        <v>18</v>
      </c>
    </row>
    <row r="40" spans="1:2">
      <c r="A40" s="37" t="s">
        <v>17</v>
      </c>
      <c r="B40" s="132" t="s">
        <v>22</v>
      </c>
    </row>
    <row r="41" spans="1:2">
      <c r="A41" s="39" t="s">
        <v>17</v>
      </c>
      <c r="B41" s="132" t="s">
        <v>20</v>
      </c>
    </row>
    <row r="42" spans="1:2" ht="14.7" thickBot="1">
      <c r="A42" s="40" t="s">
        <v>17</v>
      </c>
      <c r="B42" s="133" t="s">
        <v>19</v>
      </c>
    </row>
    <row r="43" spans="1:2" ht="14.7" thickBot="1">
      <c r="A43" s="21" t="s">
        <v>52</v>
      </c>
      <c r="B43" s="169" t="s">
        <v>1005</v>
      </c>
    </row>
    <row r="44" spans="1:2">
      <c r="A44" s="21" t="s">
        <v>52</v>
      </c>
      <c r="B44" s="134" t="s">
        <v>55</v>
      </c>
    </row>
    <row r="45" spans="1:2">
      <c r="A45" s="2" t="s">
        <v>52</v>
      </c>
      <c r="B45" s="178" t="s">
        <v>2040</v>
      </c>
    </row>
    <row r="46" spans="1:2">
      <c r="A46" s="2" t="s">
        <v>52</v>
      </c>
      <c r="B46" s="135" t="s">
        <v>59</v>
      </c>
    </row>
    <row r="47" spans="1:2">
      <c r="A47" s="2" t="s">
        <v>52</v>
      </c>
      <c r="B47" s="135" t="s">
        <v>53</v>
      </c>
    </row>
    <row r="48" spans="1:2">
      <c r="A48" s="2" t="s">
        <v>52</v>
      </c>
      <c r="B48" s="175" t="s">
        <v>2096</v>
      </c>
    </row>
    <row r="49" spans="1:2">
      <c r="A49" s="2" t="s">
        <v>52</v>
      </c>
      <c r="B49" s="175" t="s">
        <v>2103</v>
      </c>
    </row>
    <row r="50" spans="1:2">
      <c r="A50" s="2" t="s">
        <v>52</v>
      </c>
      <c r="B50" s="175" t="s">
        <v>2025</v>
      </c>
    </row>
    <row r="51" spans="1:2">
      <c r="A51" s="2" t="s">
        <v>52</v>
      </c>
      <c r="B51" s="135" t="s">
        <v>1071</v>
      </c>
    </row>
    <row r="52" spans="1:2">
      <c r="A52" s="3" t="s">
        <v>52</v>
      </c>
      <c r="B52" s="135" t="s">
        <v>58</v>
      </c>
    </row>
    <row r="53" spans="1:2">
      <c r="A53" s="2" t="s">
        <v>52</v>
      </c>
      <c r="B53" s="135" t="s">
        <v>56</v>
      </c>
    </row>
    <row r="54" spans="1:2">
      <c r="A54" s="2" t="s">
        <v>52</v>
      </c>
      <c r="B54" s="135" t="s">
        <v>54</v>
      </c>
    </row>
    <row r="55" spans="1:2" ht="14.7" thickBot="1">
      <c r="A55" s="2" t="s">
        <v>52</v>
      </c>
      <c r="B55" s="136" t="s">
        <v>57</v>
      </c>
    </row>
    <row r="56" spans="1:2">
      <c r="A56" s="2" t="s">
        <v>52</v>
      </c>
      <c r="B56" s="169" t="s">
        <v>2028</v>
      </c>
    </row>
    <row r="57" spans="1:2">
      <c r="A57" s="2" t="s">
        <v>52</v>
      </c>
      <c r="B57" s="169" t="s">
        <v>2049</v>
      </c>
    </row>
    <row r="58" spans="1:2">
      <c r="A58" s="2"/>
      <c r="B58" s="169" t="s">
        <v>2056</v>
      </c>
    </row>
    <row r="59" spans="1:2" ht="14.7" thickBot="1">
      <c r="A59" s="2" t="s">
        <v>52</v>
      </c>
      <c r="B59" s="169" t="s">
        <v>1840</v>
      </c>
    </row>
    <row r="60" spans="1:2">
      <c r="A60" s="26" t="s">
        <v>28</v>
      </c>
      <c r="B60" s="137" t="s">
        <v>41</v>
      </c>
    </row>
    <row r="61" spans="1:2">
      <c r="A61" s="27" t="s">
        <v>28</v>
      </c>
      <c r="B61" s="138" t="s">
        <v>40</v>
      </c>
    </row>
    <row r="62" spans="1:2">
      <c r="A62" s="27" t="s">
        <v>28</v>
      </c>
      <c r="B62" s="138" t="s">
        <v>32</v>
      </c>
    </row>
    <row r="63" spans="1:2">
      <c r="A63" s="27" t="s">
        <v>28</v>
      </c>
      <c r="B63" s="138" t="s">
        <v>29</v>
      </c>
    </row>
    <row r="64" spans="1:2">
      <c r="A64" s="27" t="s">
        <v>28</v>
      </c>
      <c r="B64" s="138" t="s">
        <v>33</v>
      </c>
    </row>
    <row r="65" spans="1:2">
      <c r="A65" s="28" t="s">
        <v>28</v>
      </c>
      <c r="B65" s="138" t="s">
        <v>31</v>
      </c>
    </row>
    <row r="66" spans="1:2">
      <c r="A66" s="25" t="s">
        <v>28</v>
      </c>
      <c r="B66" s="138" t="s">
        <v>30</v>
      </c>
    </row>
    <row r="67" spans="1:2">
      <c r="A67" s="28" t="s">
        <v>28</v>
      </c>
      <c r="B67" s="138" t="s">
        <v>42</v>
      </c>
    </row>
    <row r="68" spans="1:2">
      <c r="A68" s="28" t="s">
        <v>28</v>
      </c>
      <c r="B68" s="138" t="s">
        <v>36</v>
      </c>
    </row>
    <row r="69" spans="1:2">
      <c r="A69" s="28" t="s">
        <v>28</v>
      </c>
      <c r="B69" s="138" t="s">
        <v>35</v>
      </c>
    </row>
    <row r="70" spans="1:2">
      <c r="A70" s="28" t="s">
        <v>28</v>
      </c>
      <c r="B70" s="138" t="s">
        <v>34</v>
      </c>
    </row>
    <row r="71" spans="1:2">
      <c r="A71" s="28" t="s">
        <v>28</v>
      </c>
      <c r="B71" s="138" t="s">
        <v>39</v>
      </c>
    </row>
    <row r="72" spans="1:2">
      <c r="A72" s="28" t="s">
        <v>28</v>
      </c>
      <c r="B72" s="138" t="s">
        <v>38</v>
      </c>
    </row>
    <row r="73" spans="1:2" ht="14.7" thickBot="1">
      <c r="A73" s="29" t="s">
        <v>28</v>
      </c>
      <c r="B73" s="139" t="s">
        <v>37</v>
      </c>
    </row>
    <row r="74" spans="1:2">
      <c r="A74" s="58" t="s">
        <v>60</v>
      </c>
      <c r="B74" s="140" t="s">
        <v>63</v>
      </c>
    </row>
    <row r="75" spans="1:2">
      <c r="A75" s="57" t="s">
        <v>60</v>
      </c>
      <c r="B75" s="141" t="s">
        <v>61</v>
      </c>
    </row>
    <row r="76" spans="1:2" ht="14.7" thickBot="1">
      <c r="A76" s="46" t="s">
        <v>60</v>
      </c>
      <c r="B76" s="142" t="s">
        <v>62</v>
      </c>
    </row>
    <row r="77" spans="1:2" ht="14.7" thickBot="1">
      <c r="A77" s="47" t="s">
        <v>46</v>
      </c>
      <c r="B77" s="143" t="s">
        <v>47</v>
      </c>
    </row>
    <row r="78" spans="1:2">
      <c r="A78" s="69" t="s">
        <v>23</v>
      </c>
      <c r="B78" s="144" t="s">
        <v>478</v>
      </c>
    </row>
    <row r="79" spans="1:2">
      <c r="A79" s="69"/>
      <c r="B79" s="177" t="s">
        <v>2039</v>
      </c>
    </row>
    <row r="80" spans="1:2">
      <c r="A80" s="69" t="s">
        <v>23</v>
      </c>
      <c r="B80" s="145" t="s">
        <v>477</v>
      </c>
    </row>
    <row r="81" spans="1:2">
      <c r="A81" s="66" t="s">
        <v>23</v>
      </c>
      <c r="B81" s="145" t="s">
        <v>474</v>
      </c>
    </row>
    <row r="82" spans="1:2">
      <c r="A82" s="69" t="s">
        <v>23</v>
      </c>
      <c r="B82" s="145" t="s">
        <v>479</v>
      </c>
    </row>
    <row r="83" spans="1:2">
      <c r="A83" s="69" t="s">
        <v>23</v>
      </c>
      <c r="B83" s="145" t="s">
        <v>476</v>
      </c>
    </row>
    <row r="84" spans="1:2" ht="14.7" thickBot="1">
      <c r="A84" s="69" t="s">
        <v>23</v>
      </c>
      <c r="B84" s="146" t="s">
        <v>475</v>
      </c>
    </row>
    <row r="85" spans="1:2">
      <c r="A85" s="189" t="s">
        <v>24</v>
      </c>
      <c r="B85" s="185" t="s">
        <v>26</v>
      </c>
    </row>
    <row r="86" spans="1:2">
      <c r="A86" s="186" t="s">
        <v>24</v>
      </c>
      <c r="B86" s="187" t="s">
        <v>25</v>
      </c>
    </row>
    <row r="87" spans="1:2" ht="14.7" thickBot="1">
      <c r="A87" s="190" t="s">
        <v>24</v>
      </c>
      <c r="B87" s="188" t="s">
        <v>27</v>
      </c>
    </row>
    <row r="88" spans="1:2">
      <c r="A88" s="23" t="s">
        <v>3</v>
      </c>
      <c r="B88" s="147" t="s">
        <v>8</v>
      </c>
    </row>
    <row r="89" spans="1:2">
      <c r="A89" s="22" t="s">
        <v>3</v>
      </c>
      <c r="B89" s="148" t="s">
        <v>10</v>
      </c>
    </row>
    <row r="90" spans="1:2">
      <c r="A90" s="65" t="s">
        <v>3</v>
      </c>
      <c r="B90" s="148" t="s">
        <v>7</v>
      </c>
    </row>
    <row r="91" spans="1:2">
      <c r="A91" s="65" t="s">
        <v>3</v>
      </c>
      <c r="B91" s="148" t="s">
        <v>9</v>
      </c>
    </row>
    <row r="92" spans="1:2" ht="14.7" thickBot="1">
      <c r="A92" s="24" t="s">
        <v>3</v>
      </c>
      <c r="B92" s="149" t="s">
        <v>473</v>
      </c>
    </row>
    <row r="93" spans="1:2">
      <c r="A93" s="118" t="s">
        <v>925</v>
      </c>
      <c r="B93" s="150" t="s">
        <v>962</v>
      </c>
    </row>
    <row r="94" spans="1:2">
      <c r="A94" s="118" t="s">
        <v>925</v>
      </c>
      <c r="B94" s="150" t="s">
        <v>926</v>
      </c>
    </row>
    <row r="95" spans="1:2">
      <c r="A95" s="114" t="s">
        <v>925</v>
      </c>
      <c r="B95" s="150" t="s">
        <v>967</v>
      </c>
    </row>
    <row r="96" spans="1:2">
      <c r="A96" s="118" t="s">
        <v>925</v>
      </c>
      <c r="B96" s="150" t="s">
        <v>968</v>
      </c>
    </row>
    <row r="97" spans="1:2">
      <c r="A97" s="118" t="s">
        <v>925</v>
      </c>
      <c r="B97" s="150" t="s">
        <v>969</v>
      </c>
    </row>
    <row r="98" spans="1:2">
      <c r="A98" s="118" t="s">
        <v>925</v>
      </c>
      <c r="B98" s="150" t="s">
        <v>970</v>
      </c>
    </row>
    <row r="99" spans="1:2" ht="14.7" thickBot="1">
      <c r="A99" s="118" t="s">
        <v>925</v>
      </c>
      <c r="B99" s="150" t="s">
        <v>971</v>
      </c>
    </row>
    <row r="100" spans="1:2">
      <c r="A100" s="183" t="s">
        <v>1020</v>
      </c>
      <c r="B100" s="182" t="s">
        <v>1054</v>
      </c>
    </row>
    <row r="101" spans="1:2">
      <c r="A101" s="201" t="s">
        <v>1020</v>
      </c>
      <c r="B101" s="182" t="s">
        <v>2308</v>
      </c>
    </row>
    <row r="102" spans="1:2">
      <c r="A102" s="181" t="s">
        <v>1020</v>
      </c>
      <c r="B102" s="182" t="s">
        <v>1021</v>
      </c>
    </row>
    <row r="103" spans="1:2" ht="14.7" thickBot="1">
      <c r="A103" s="184" t="s">
        <v>1020</v>
      </c>
      <c r="B103" s="182" t="s">
        <v>1022</v>
      </c>
    </row>
    <row r="104" spans="1:2">
      <c r="A104" s="165" t="s">
        <v>1078</v>
      </c>
      <c r="B104" s="180" t="s">
        <v>1824</v>
      </c>
    </row>
    <row r="105" spans="1:2">
      <c r="A105" s="166" t="s">
        <v>1078</v>
      </c>
      <c r="B105" s="180" t="s">
        <v>1825</v>
      </c>
    </row>
    <row r="106" spans="1:2">
      <c r="A106" s="167" t="s">
        <v>1078</v>
      </c>
      <c r="B106" s="180" t="s">
        <v>1826</v>
      </c>
    </row>
    <row r="107" spans="1:2" ht="14.7" thickBot="1">
      <c r="A107" s="168" t="s">
        <v>1078</v>
      </c>
      <c r="B107" s="180" t="s">
        <v>1827</v>
      </c>
    </row>
  </sheetData>
  <hyperlinks>
    <hyperlink ref="B19" location="'Scene Context'!A1" display="Scene Context" xr:uid="{CC1243CF-08D9-41B0-8126-F4ACBFAF7948}"/>
    <hyperlink ref="B25" location="'Fauna Affinity'!A1" display="Fauna Affinity" xr:uid="{AE85C9C1-0175-4605-95FA-EE577FBA1318}"/>
    <hyperlink ref="B2" location="README!A1" display="README" xr:uid="{648AD01E-B6EA-4B02-A673-9DE6C6E8301C}"/>
    <hyperlink ref="B3" location="'Sheet Structure'!B3" display="Sheet Structure" xr:uid="{B5E1129E-6654-48C8-A1E9-DAE5AD63E551}"/>
    <hyperlink ref="B5" location="'OneDrive Navigation'!A1" display="OneDrive Navigation" xr:uid="{DE17C57C-E7D8-4548-96A1-6794C159C540}"/>
    <hyperlink ref="B6" location="'Action Registry'!A1" display="Action Registry" xr:uid="{25C71CED-F170-46EF-9E5B-C4D3F5D39D10}"/>
    <hyperlink ref="B8" location="'Force Profile Registry'!A1" display="Force Profile Registry" xr:uid="{34254BF0-9080-44CB-B73A-BEF5C77014F2}"/>
    <hyperlink ref="B10" location="'Response Profile Registry'!A1" display="Response Profile Registry" xr:uid="{45F1A269-940F-42B4-9337-E6AE9F43CF4E}"/>
    <hyperlink ref="B12" location="'Character Registry'!A1" display="Character Registry" xr:uid="{5427496C-2DC5-479E-BA95-6373DBDB4071}"/>
    <hyperlink ref="B14" location="'NPC Knowledge Graph'!A1" display="NPC Knowledge Graph" xr:uid="{5B5FC672-D16D-4849-893D-6CF58895F1D3}"/>
    <hyperlink ref="B16" location="'Event Metric Weights'!A1" display="Event Metric Weights" xr:uid="{2C814954-A03D-4B34-98D6-732CB18883FE}"/>
    <hyperlink ref="B17" location="'Event Records'!A1" display="Event Records" xr:uid="{7315ECB6-C0F8-419C-A16B-EC30D42A0493}"/>
    <hyperlink ref="B18" location="'Event Registry'!A1" display="Event Registry" xr:uid="{6193E039-7742-4A46-AD56-647213BA561F}"/>
    <hyperlink ref="B20" location="'Scene Records'!A1" display="Scene Records" xr:uid="{6039650C-97F4-41C4-B188-AE45EFBAD870}"/>
    <hyperlink ref="B21" location="'Scene Runtime Packet'!A1" display="Scene Runtime Packet" xr:uid="{9639067B-39CC-4666-A3BF-B5872E6B5F1F}"/>
    <hyperlink ref="B22" location="States!A1" display="States" xr:uid="{C2B45D4B-C5A4-4AAF-BB63-1BDBFCE35F6A}"/>
    <hyperlink ref="B23" location="'T3 Choreography'!A1" display="T3 Choreography" xr:uid="{68CD667D-37AF-43CF-A9D1-D3F812CF798D}"/>
    <hyperlink ref="B24" location="'T3 Sheet'!A1" display="T3 Sheet" xr:uid="{E0B25BD6-D4F9-4D0A-A020-14124540924B}"/>
    <hyperlink ref="B29" location="'Fauna Inspector'!A1" display="Fauna Inspector" xr:uid="{386EE5D4-62B9-4376-9208-4B95AB865E8E}"/>
    <hyperlink ref="B31" location="'Fauna Knowledge Unlocks'!A1" display="Fauna Knowledge Unlocks" xr:uid="{A6DEBA36-5977-4509-AC41-DC89B5EFD898}"/>
    <hyperlink ref="B33" location="'Fauna Registry'!A1" display="Fauna Registry" xr:uid="{025E81AE-CEE0-486C-AD63-21EF9E2D53EF}"/>
    <hyperlink ref="B35" location="'Fauna Taxonomy Registry'!A1" display="Fauna Taxonomy Registry" xr:uid="{0FE2AB5B-F1B8-47A2-8006-69B400F0A4C8}"/>
    <hyperlink ref="B37" location="'Flora Affinity'!A1" display="Flora Affinity" xr:uid="{7B7958A6-5CAA-48EE-B15D-3B4C8B9B76DB}"/>
    <hyperlink ref="B39" location="'Flora Inspector'!A1" display="Flora Inspector" xr:uid="{8E60DFCB-245A-4D86-B743-4BD6CC9CCDAD}"/>
    <hyperlink ref="B40" location="'Flora Knowledge Unlocks'!A1" display="Flora Knowledge Unlocks" xr:uid="{F51F79DF-8A1D-4FAD-A170-7888620A68EC}"/>
    <hyperlink ref="B41" location="'Flora Registry'!A1" display="Flora Registry" xr:uid="{DB62F586-C7C1-4227-BFF6-086B6D8520C3}"/>
    <hyperlink ref="B42" location="'Flora Taxonomy Registry'!A1" display="Flora Taxonomy Registry" xr:uid="{AACD4174-52CE-48D4-8114-74B56077E02E}"/>
    <hyperlink ref="B44" location="Atmosphere!A1" display="Atmosphere" xr:uid="{06B6DD22-C958-4F2E-9799-B90966E66B5D}"/>
    <hyperlink ref="B46" location="'Context Multiplier Registry'!A1" display="Context Multiplier Registry" xr:uid="{C4F53D8E-A1AB-4C7A-8230-CE48298EC7F5}"/>
    <hyperlink ref="B47" location="'Global Alias Registry'!A1" display="Global Alias Registry" xr:uid="{B89BC605-3A5D-460B-AC3F-A1F437B20F2C}"/>
    <hyperlink ref="B52" location="'Knowledge Level Registry'!A1" display="Knowledge Level Registry" xr:uid="{E076463A-C42A-42A8-939C-D69BCD2E4E4A}"/>
    <hyperlink ref="B53" location="'Planetary Regions'!A1" display="Planetary Regions" xr:uid="{A5A305B9-5152-425E-A661-8AF05493D1DB}"/>
    <hyperlink ref="B54" location="'Plot Thread Registry'!A1" display="Plot Thread Registry" xr:uid="{9EFED5FF-9689-4B6E-B630-93A059631EB4}"/>
    <hyperlink ref="B55" location="'Regional Zone Distribution'!A1" display="Regional Zone Distribution" xr:uid="{AFABB6D7-C03C-42F9-A467-D7E011729C93}"/>
    <hyperlink ref="B60" location="'Adjacency Signal Registry'!A1" display="Adjacency Signal Registry" xr:uid="{E66AAD00-8D73-481B-8BAF-2886C12EBDC2}"/>
    <hyperlink ref="B61" location="'Emergence Condition Registry'!A1" display="Emergence Condition Registry" xr:uid="{DCB9DA9A-D36C-4C22-8072-0D215A04E182}"/>
    <hyperlink ref="B62" location="'Habitat Affinity'!A1" display="Habitat Affinity" xr:uid="{F23C32CD-2D65-4B42-93DD-32C600DAB37C}"/>
    <hyperlink ref="B63" location="'Habitat Inspector'!A1" display="Habitat Inspector" xr:uid="{06E4DDD8-6180-4CFB-A75C-D1EB28F91AA6}"/>
    <hyperlink ref="B64" location="'Habitat Knowledge Unlocks'!A1" display="Habitat Knowledge Unlocks" xr:uid="{48B61624-EB62-4828-ADD1-7150AD73C9EC}"/>
    <hyperlink ref="B65" location="'Habitat Registry'!A1" display="Habitat Registry" xr:uid="{2B6040BE-70AC-4A35-9EA8-DCB57FE50833}"/>
    <hyperlink ref="B66" location="'Habitat Structural Map'!A1" display="Habitat Structural Map" xr:uid="{DA84449A-DAE8-4B98-A17A-EE41E4E2F734}"/>
    <hyperlink ref="B67" location="'Spawn Logic Registry'!A1" display="Spawn Logic Registry" xr:uid="{DE0D09A8-EB09-449E-99D5-8B6534B6D7A5}"/>
    <hyperlink ref="B68" location="'Tile Instance Sheet'!A1" display="Tile Instance Sheet" xr:uid="{C05A6A52-3A40-45D1-8556-43E8D5940526}"/>
    <hyperlink ref="B69" location="'Tile Metric Profile'!A1" display="Tile Metric Profile" xr:uid="{D22A508B-6143-4E94-9BEB-BBBDF2A504DD}"/>
    <hyperlink ref="B70" location="'Tile Type Registry'!A1" display="Tile Type Registry" xr:uid="{EEB6B688-ABF4-4431-9541-10FC7B0929BF}"/>
    <hyperlink ref="B71" location="'Zone Membership'!A1" display="Zone Membership" xr:uid="{BF5C72C2-D60E-4F6C-83A4-0E97D6FC8C8E}"/>
    <hyperlink ref="B72" location="'Zone Metric Profile'!A1" display="Zone Metric Profile" xr:uid="{2E691456-78BE-4142-8F4C-1AF00FB5B308}"/>
    <hyperlink ref="B73" location="'Zone Type Registry'!A1" display="Zone Type Registry" xr:uid="{1E52E2C8-32B0-4EBD-92C2-19907A0C3FE1}"/>
    <hyperlink ref="B74" location="'Active Heat Gauge'!A1" display="Active Heat Gauge" xr:uid="{51B2A067-B4EE-47A9-A8F1-D03E98B259DC}"/>
    <hyperlink ref="B75" location="'Heat Gauge Map'!A1" display="Heat Gauge Map" xr:uid="{BFB61C38-41EA-49B3-9D2E-0CF0BE483057}"/>
    <hyperlink ref="B76" location="'Heat Gauge Thresholds'!A1" display="Heat Gauge Thresholds" xr:uid="{4E4CFDDA-253F-4BE4-8C35-3C153B83C39E}"/>
    <hyperlink ref="B77" location="'Object Registry'!A1" display="Object Registry" xr:uid="{DDC1C979-97CB-475C-B52B-A552058C1F19}"/>
    <hyperlink ref="B78" location="'Rock Affinity'!A1" display="Rock Affinity" xr:uid="{0A3A74C6-FA57-4DBA-933D-D52D20D9EBD6}"/>
    <hyperlink ref="B80" location="'Rock Distribution'!A1" display="Rock Distribution" xr:uid="{EE2EAEFB-C80B-4595-AF5B-B9428166B980}"/>
    <hyperlink ref="B81" location="'Rock Inspector'!A1" display="Rock Inspector" xr:uid="{8F99F10F-9EA7-48E9-92D8-FA5559C68169}"/>
    <hyperlink ref="B82" location="'Rock Knowledge Unlocks'!A1" display="Rock Knowledge Unlocks" xr:uid="{041635A3-25E8-4A00-89B9-44411C9C085D}"/>
    <hyperlink ref="B83" location="'Rock Registry'!A1" display="Rock Registry" xr:uid="{4384E690-AF5F-4748-AFA0-754977006A18}"/>
    <hyperlink ref="B84" location="'Rock Taxonomy Registry'!A1" display="Rock Taxonomy Registry" xr:uid="{3CD0843C-CBB4-4753-AEA9-E061B797D389}"/>
    <hyperlink ref="B85" location="'Societal Structural Map'!A1" display="Societal Structural Map" xr:uid="{950A31BC-2A88-4BBE-B7AE-EF3547088BFE}"/>
    <hyperlink ref="B86" location="'Society Inspector'!A1" display="Society Inspector" xr:uid="{99F2975A-44C7-4D21-97A7-105086D7F7C8}"/>
    <hyperlink ref="B87" location="'Tribes Registry'!A1" display="Tribes Registry" xr:uid="{AE5E78C8-AEA3-44D1-A3BB-3BE594AE892C}"/>
    <hyperlink ref="B88" location="'Master Field Glossary'!A1" display="Master Field Glossary" xr:uid="{C9D0BF42-C5BB-4EBE-B7BF-F8831D6C4A40}"/>
    <hyperlink ref="B89" location="'Sheet Alias'!A1" display="Sheet Alias" xr:uid="{EDF30BD0-CDAC-4140-9B1C-D9DAEA39A545}"/>
    <hyperlink ref="B90" location="'Sheet Metadata'!A1" display="Sheet Metadata" xr:uid="{0D62B1B2-8E3C-4F82-B829-4374E9CA4000}"/>
    <hyperlink ref="B91" location="'Sheet Runtime &amp; Behavior'!A1" display="Sheet Runtime &amp; Behavior" xr:uid="{EFB0DFB7-6E23-4CC1-A198-503B59BE33A2}"/>
    <hyperlink ref="B92" location="'Sheet to Field Mapping'!A1" display="Sheet to Field Mapping" xr:uid="{BB606661-2D8C-465C-93EA-5051FBE2F01F}"/>
    <hyperlink ref="B4" location="'OneDrive Navigation'!A1" display="OneDrive Navigation" xr:uid="{6233196D-C6DD-4E58-8948-8BB483DBE213}"/>
    <hyperlink ref="B93" location="'Natural Language Parsing'!A1" display="Natural Language Parsing" xr:uid="{3082C844-039E-4EC3-A022-E2278EC8C71A}"/>
    <hyperlink ref="B94" location="'Action Simulation'!A1" display="Action Simulation" xr:uid="{14C23CAC-6300-443D-9499-F0AFED104946}"/>
    <hyperlink ref="B95" location="'Event Simulation'!A1" display="Event Simulation" xr:uid="{35CF6127-C628-40B8-83B7-2A4D56383576}"/>
    <hyperlink ref="B96" location="'Spawn Simulation'!A1" display="Spawn Simulation" xr:uid="{AAB63391-378C-4798-8A48-DEE04198B93E}"/>
    <hyperlink ref="B97" location="'Ecology Simulation'!A1" display="Ecology Simulation" xr:uid="{59A1FDB3-F594-4884-ABD8-177F09DA3A46}"/>
    <hyperlink ref="B98" location="'Relationship Simulation'!A1" display="Relationship Simulation" xr:uid="{B2D5F3CD-5057-4298-B01B-8C152A0B3D17}"/>
    <hyperlink ref="B99" location="'Knowledge Simulation'!A1" display="Knowledge Simulation" xr:uid="{0E10FCF4-B204-49EF-856A-29B56656DB78}"/>
    <hyperlink ref="B9" location="'Goal Registry'!A1" display="Goal Registry" xr:uid="{F860DC5B-ADFC-4CEA-804D-44E3BFBC1858}"/>
    <hyperlink ref="B43" location="'Modifier Registry'!A1" display="Modifier Registry" xr:uid="{9D650B04-A2D8-4BF3-844E-646349133FAD}"/>
    <hyperlink ref="B102" location="'Tool Registry'!A1" display="Tool Registry" xr:uid="{6EF18B6C-0C52-4EC7-A6A8-4471CFCE5ED8}"/>
    <hyperlink ref="B103" location="'Tool Taxonomy'!A1" display="Tool Taxonomy" xr:uid="{5FE20C80-274A-4140-9615-C10E1C957F33}"/>
    <hyperlink ref="B59" location="'World Time'!A1" display="World Time" xr:uid="{966F30EA-4E12-46CA-A85E-107361F7E0FF}"/>
    <hyperlink ref="B32" location="'Fauna Mating Periods'!A1" display="Fauna Mating Periods" xr:uid="{6CD60F30-1325-49AE-A345-2392E114E707}"/>
    <hyperlink ref="B26" location="'Fauna Alert Thresholds'!A1" display="Fauna Alert Thresholds" xr:uid="{24A1CE5B-B0C7-4777-831B-CFAF4907D36B}"/>
    <hyperlink ref="B34" location="'Fauna Schedule'!A1" display="Fauna Schedule" xr:uid="{10E67ED8-9984-4566-A665-86352870BEE0}"/>
    <hyperlink ref="B30" location="'Fauna Herd Mechanics'!A1" display="Fauna Herd Mechanics" xr:uid="{291316D3-B72E-4F0E-90D3-710A1AE0AED7}"/>
    <hyperlink ref="B36" location="'Herd Type'!A1" display="Herd Type" xr:uid="{DC706F9D-D956-459E-A2F8-92B55ED46F39}"/>
    <hyperlink ref="B13" location="'NPC Alert Thresholds'!A1" display="NPC Alert Thresholds" xr:uid="{0ABF7B7E-EF7E-4376-8BAB-7E4FC7B848E9}"/>
    <hyperlink ref="B50" location="'Global Update Interval'!A1" display="Global Update Interval" xr:uid="{EF5CC7A5-C93F-4C9E-959A-13D35180EAA4}"/>
    <hyperlink ref="B56" location="'Satiety Registry'!A1" display="Satiety Registry" xr:uid="{C1318EBF-28B2-4016-802A-9D5D9094219A}"/>
    <hyperlink ref="B38" location="'Flora Components Registry'!A1" display="Flora Components Registry" xr:uid="{3CAFB856-453E-4570-91BE-03BD24AF0869}"/>
    <hyperlink ref="B79" location="'Rock Components Registry'!A1" display="Rock Components Registry" xr:uid="{2800008F-EBC4-42B4-B584-F3129BD2C3A6}"/>
    <hyperlink ref="B45" location="'Component Registry'!A1" display="Component Registry" xr:uid="{8DB328D6-338E-47E1-904B-E6304D724BB0}"/>
    <hyperlink ref="B57" location="'Status Change Registry'!A1" display="Status Change Registry" xr:uid="{0DFD996C-0707-4F04-A7A3-3DB762B03461}"/>
    <hyperlink ref="B58" location="'Trait Component Modifier'!A1" display="Trait Component Modifier" xr:uid="{AE4AF577-B173-4524-B395-FD109695CA80}"/>
    <hyperlink ref="B48" location="'Global Stats'!A1" display="Global Stats" xr:uid="{679E87D7-BF3D-4DA8-808B-E7E2B4F44DBA}"/>
    <hyperlink ref="B49" location="'Global Stat Formula'!A1" display="Global Stat Formula" xr:uid="{CCC364F1-F4E6-4811-95AE-3812B6CFEBF5}"/>
    <hyperlink ref="B15" location="'NPC Routine'!A1" display="NPC Routine" xr:uid="{3D8DFD78-0A45-479F-8E5A-E9BA603FCDAB}"/>
    <hyperlink ref="B28" location="'Fauna Goal Pool'!A1" display="Fauna Goal Pool" xr:uid="{A67BBFA1-EE78-4816-BFD8-40531193D8B7}"/>
    <hyperlink ref="B104" location="'Global Weather Settings'!A1" display="Global Weather Settings" xr:uid="{3963052E-C8FF-490F-9F68-838DBD75366F}"/>
    <hyperlink ref="B105" location="'Weather Distribution'!A1" display="Weather Distribution" xr:uid="{DD8A86DD-0626-4E0E-BB0F-89610EE85773}"/>
    <hyperlink ref="B106" location="'Weather Effects Registry'!A1" display="Weather Effects Registry" xr:uid="{1B22DB56-E75B-4540-B8FC-94414920357D}"/>
    <hyperlink ref="B107" location="'Weather Registry'!A1" display="Weather Registry" xr:uid="{9C8E224A-73C1-402B-A921-1FED260EA0A3}"/>
    <hyperlink ref="B100" location="'Tool Action Mapping'!A1" display="Tool Action Mapping" xr:uid="{3B5DA4B9-368B-45FE-B173-3F724C62F58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7B71C-4DC7-42FD-84BE-C157F850AB3F}">
  <sheetPr>
    <tabColor rgb="FFFFFF00"/>
  </sheetPr>
  <dimension ref="A1:I1"/>
  <sheetViews>
    <sheetView workbookViewId="0">
      <selection activeCell="D27" sqref="D27"/>
    </sheetView>
  </sheetViews>
  <sheetFormatPr defaultRowHeight="14.4"/>
  <cols>
    <col min="4" max="4" width="9.68359375" bestFit="1" customWidth="1"/>
    <col min="5" max="5" width="20.26171875" bestFit="1" customWidth="1"/>
    <col min="6" max="6" width="16.83984375" bestFit="1" customWidth="1"/>
    <col min="7" max="7" width="14.15625" bestFit="1" customWidth="1"/>
    <col min="8" max="8" width="12.83984375" bestFit="1" customWidth="1"/>
    <col min="9" max="9" width="12.578125" bestFit="1" customWidth="1"/>
  </cols>
  <sheetData>
    <row r="1" spans="1:9">
      <c r="A1" s="1" t="s">
        <v>437</v>
      </c>
      <c r="B1" s="1" t="s">
        <v>75</v>
      </c>
      <c r="C1" s="1" t="s">
        <v>466</v>
      </c>
      <c r="D1" s="1" t="s">
        <v>467</v>
      </c>
      <c r="E1" s="1" t="s">
        <v>468</v>
      </c>
      <c r="F1" s="1" t="s">
        <v>469</v>
      </c>
      <c r="G1" s="1" t="s">
        <v>470</v>
      </c>
      <c r="H1" s="1" t="s">
        <v>471</v>
      </c>
      <c r="I1" s="1" t="s">
        <v>472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6CAA8-A84F-49BE-951F-0E796BB5CAB8}">
  <sheetPr>
    <tabColor rgb="FFFFFF00"/>
  </sheetPr>
  <dimension ref="B1:G1"/>
  <sheetViews>
    <sheetView workbookViewId="0">
      <selection activeCell="B10" sqref="B10"/>
    </sheetView>
  </sheetViews>
  <sheetFormatPr defaultRowHeight="14.4"/>
  <sheetData>
    <row r="1" spans="2:7">
      <c r="B1" t="s">
        <v>439</v>
      </c>
      <c r="C1" t="s">
        <v>126</v>
      </c>
      <c r="D1" t="s">
        <v>0</v>
      </c>
      <c r="E1" t="s">
        <v>360</v>
      </c>
      <c r="F1" t="s">
        <v>440</v>
      </c>
      <c r="G1" t="s">
        <v>127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4B128-8B00-4AE1-80BD-414CF786C98D}">
  <sheetPr>
    <tabColor rgb="FFFFFF00"/>
  </sheetPr>
  <dimension ref="A1:H1"/>
  <sheetViews>
    <sheetView workbookViewId="0"/>
  </sheetViews>
  <sheetFormatPr defaultRowHeight="14.4"/>
  <cols>
    <col min="1" max="1" width="9.578125" bestFit="1" customWidth="1"/>
    <col min="3" max="3" width="10.68359375" bestFit="1" customWidth="1"/>
    <col min="6" max="6" width="10" bestFit="1" customWidth="1"/>
    <col min="7" max="7" width="12.41796875" bestFit="1" customWidth="1"/>
  </cols>
  <sheetData>
    <row r="1" spans="1:8">
      <c r="A1" t="s">
        <v>453</v>
      </c>
      <c r="B1" t="s">
        <v>454</v>
      </c>
      <c r="C1" t="s">
        <v>455</v>
      </c>
      <c r="D1" t="s">
        <v>347</v>
      </c>
      <c r="E1" t="s">
        <v>48</v>
      </c>
      <c r="F1" t="s">
        <v>456</v>
      </c>
      <c r="G1" t="s">
        <v>457</v>
      </c>
      <c r="H1" t="s">
        <v>102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86E5-93A5-4C07-B157-61A7ADAF760B}">
  <sheetPr>
    <tabColor rgb="FFFFFF00"/>
  </sheetPr>
  <dimension ref="A1:I1"/>
  <sheetViews>
    <sheetView workbookViewId="0">
      <selection activeCell="D27" sqref="D27"/>
    </sheetView>
  </sheetViews>
  <sheetFormatPr defaultRowHeight="14.4"/>
  <cols>
    <col min="3" max="3" width="13.15625" bestFit="1" customWidth="1"/>
    <col min="4" max="4" width="13.26171875" bestFit="1" customWidth="1"/>
    <col min="7" max="7" width="9.68359375" bestFit="1" customWidth="1"/>
    <col min="8" max="8" width="11" bestFit="1" customWidth="1"/>
    <col min="9" max="9" width="11.578125" bestFit="1" customWidth="1"/>
  </cols>
  <sheetData>
    <row r="1" spans="1:9">
      <c r="A1" t="s">
        <v>458</v>
      </c>
      <c r="B1" t="s">
        <v>459</v>
      </c>
      <c r="C1" t="s">
        <v>460</v>
      </c>
      <c r="D1" t="s">
        <v>461</v>
      </c>
      <c r="E1" t="s">
        <v>347</v>
      </c>
      <c r="F1" t="s">
        <v>462</v>
      </c>
      <c r="G1" t="s">
        <v>463</v>
      </c>
      <c r="H1" t="s">
        <v>464</v>
      </c>
      <c r="I1" t="s">
        <v>465</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1F3F-C498-4AB8-9B3B-C31118BCAAF1}">
  <sheetPr>
    <tabColor theme="8" tint="0.59999389629810485"/>
  </sheetPr>
  <dimension ref="A1:F1"/>
  <sheetViews>
    <sheetView workbookViewId="0"/>
  </sheetViews>
  <sheetFormatPr defaultRowHeight="14.4"/>
  <cols>
    <col min="6" max="6" width="9.5234375" bestFit="1" customWidth="1"/>
  </cols>
  <sheetData>
    <row r="1" spans="1:6">
      <c r="A1" s="1" t="s">
        <v>139</v>
      </c>
      <c r="B1" s="1" t="s">
        <v>140</v>
      </c>
      <c r="C1" s="1" t="s">
        <v>141</v>
      </c>
      <c r="D1" s="1" t="s">
        <v>142</v>
      </c>
      <c r="E1" s="1" t="s">
        <v>143</v>
      </c>
      <c r="F1" s="1" t="s">
        <v>144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EB634-7509-4A31-8C52-B131283246A7}">
  <sheetPr>
    <tabColor theme="8" tint="0.59999389629810485"/>
  </sheetPr>
  <dimension ref="A1:K6"/>
  <sheetViews>
    <sheetView workbookViewId="0">
      <selection activeCell="H11" sqref="H11"/>
    </sheetView>
  </sheetViews>
  <sheetFormatPr defaultRowHeight="14.4"/>
  <cols>
    <col min="2" max="2" width="8.3125" bestFit="1" customWidth="1"/>
    <col min="3" max="3" width="10.9453125" bestFit="1" customWidth="1"/>
    <col min="4" max="4" width="14.1015625" bestFit="1" customWidth="1"/>
    <col min="5" max="5" width="13.62890625" bestFit="1" customWidth="1"/>
    <col min="6" max="6" width="14.62890625" bestFit="1" customWidth="1"/>
    <col min="7" max="7" width="14.7890625" bestFit="1" customWidth="1"/>
    <col min="8" max="8" width="17.7890625" bestFit="1" customWidth="1"/>
    <col min="9" max="9" width="14.47265625" bestFit="1" customWidth="1"/>
    <col min="10" max="10" width="15.68359375" bestFit="1" customWidth="1"/>
    <col min="11" max="11" width="34.15625" bestFit="1" customWidth="1"/>
  </cols>
  <sheetData>
    <row r="1" spans="1:11">
      <c r="A1" t="s">
        <v>1883</v>
      </c>
      <c r="B1" t="s">
        <v>1884</v>
      </c>
      <c r="C1" t="s">
        <v>1885</v>
      </c>
      <c r="D1" t="s">
        <v>1886</v>
      </c>
      <c r="E1" t="s">
        <v>1887</v>
      </c>
      <c r="F1" t="s">
        <v>1888</v>
      </c>
      <c r="G1" t="s">
        <v>1890</v>
      </c>
      <c r="H1" t="s">
        <v>1891</v>
      </c>
      <c r="I1" t="s">
        <v>1892</v>
      </c>
      <c r="J1" t="s">
        <v>1893</v>
      </c>
      <c r="K1" t="s">
        <v>74</v>
      </c>
    </row>
    <row r="2" spans="1:11">
      <c r="A2" t="s">
        <v>582</v>
      </c>
      <c r="B2" t="s">
        <v>1907</v>
      </c>
      <c r="C2" t="s">
        <v>1908</v>
      </c>
      <c r="D2" t="s">
        <v>1909</v>
      </c>
      <c r="E2">
        <v>0.5</v>
      </c>
      <c r="F2" t="s">
        <v>1910</v>
      </c>
      <c r="G2" t="s">
        <v>1882</v>
      </c>
      <c r="H2">
        <v>2</v>
      </c>
      <c r="I2">
        <v>15</v>
      </c>
      <c r="J2">
        <v>5</v>
      </c>
      <c r="K2" t="s">
        <v>1911</v>
      </c>
    </row>
    <row r="3" spans="1:11">
      <c r="A3" t="s">
        <v>582</v>
      </c>
      <c r="B3" t="s">
        <v>1912</v>
      </c>
      <c r="C3" t="s">
        <v>1913</v>
      </c>
      <c r="D3" t="s">
        <v>1914</v>
      </c>
      <c r="E3" t="b">
        <v>1</v>
      </c>
      <c r="F3" t="s">
        <v>1915</v>
      </c>
      <c r="G3" t="s">
        <v>1882</v>
      </c>
      <c r="H3">
        <v>2.5</v>
      </c>
      <c r="I3">
        <v>20</v>
      </c>
      <c r="J3">
        <v>5</v>
      </c>
      <c r="K3" t="s">
        <v>1916</v>
      </c>
    </row>
    <row r="4" spans="1:11">
      <c r="A4" t="s">
        <v>589</v>
      </c>
      <c r="B4" t="s">
        <v>1917</v>
      </c>
      <c r="C4" t="s">
        <v>1918</v>
      </c>
      <c r="D4" t="s">
        <v>1919</v>
      </c>
      <c r="E4">
        <v>8</v>
      </c>
      <c r="F4" t="s">
        <v>1920</v>
      </c>
      <c r="G4" t="s">
        <v>1921</v>
      </c>
      <c r="H4">
        <v>2</v>
      </c>
      <c r="I4">
        <v>10</v>
      </c>
      <c r="J4">
        <v>8</v>
      </c>
      <c r="K4" t="s">
        <v>1922</v>
      </c>
    </row>
    <row r="5" spans="1:11">
      <c r="A5" t="s">
        <v>595</v>
      </c>
      <c r="B5" t="s">
        <v>1923</v>
      </c>
      <c r="C5" t="s">
        <v>1908</v>
      </c>
      <c r="D5" t="s">
        <v>1909</v>
      </c>
      <c r="E5">
        <v>0.3</v>
      </c>
      <c r="F5" t="s">
        <v>1910</v>
      </c>
      <c r="G5" t="s">
        <v>1924</v>
      </c>
      <c r="H5">
        <v>1.5</v>
      </c>
      <c r="I5">
        <v>8</v>
      </c>
      <c r="J5">
        <v>3</v>
      </c>
      <c r="K5" t="s">
        <v>1925</v>
      </c>
    </row>
    <row r="6" spans="1:11">
      <c r="A6" t="s">
        <v>603</v>
      </c>
      <c r="B6" t="s">
        <v>1926</v>
      </c>
      <c r="C6" t="s">
        <v>1913</v>
      </c>
      <c r="D6" t="s">
        <v>1927</v>
      </c>
      <c r="E6" t="b">
        <v>1</v>
      </c>
      <c r="F6" t="s">
        <v>1915</v>
      </c>
      <c r="G6" t="s">
        <v>1862</v>
      </c>
      <c r="H6">
        <v>2.2000000000000002</v>
      </c>
      <c r="I6">
        <v>25</v>
      </c>
      <c r="J6">
        <v>10</v>
      </c>
      <c r="K6" t="s">
        <v>1928</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45A80-8833-408E-AA48-804D13AE8FA9}">
  <sheetPr>
    <tabColor theme="8" tint="0.59999389629810485"/>
  </sheetPr>
  <dimension ref="A1:E1"/>
  <sheetViews>
    <sheetView workbookViewId="0">
      <selection activeCell="E6" sqref="E6"/>
    </sheetView>
  </sheetViews>
  <sheetFormatPr defaultRowHeight="14.4"/>
  <cols>
    <col min="2" max="2" width="12.41796875" bestFit="1" customWidth="1"/>
    <col min="3" max="3" width="17.47265625" bestFit="1" customWidth="1"/>
    <col min="4" max="4" width="12.89453125" bestFit="1" customWidth="1"/>
  </cols>
  <sheetData>
    <row r="1" spans="1:5">
      <c r="A1" t="s">
        <v>1883</v>
      </c>
      <c r="B1" t="s">
        <v>2034</v>
      </c>
      <c r="C1" t="s">
        <v>2035</v>
      </c>
      <c r="D1" t="s">
        <v>2036</v>
      </c>
      <c r="E1" t="s">
        <v>74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10C0A-B501-438F-BB6E-39E132536F28}">
  <sheetPr>
    <tabColor theme="8" tint="0.59999389629810485"/>
  </sheetPr>
  <dimension ref="A1:E9"/>
  <sheetViews>
    <sheetView workbookViewId="0">
      <selection activeCell="E14" sqref="E14"/>
    </sheetView>
  </sheetViews>
  <sheetFormatPr defaultRowHeight="14.4"/>
  <cols>
    <col min="1" max="1" width="16.7890625" bestFit="1" customWidth="1"/>
    <col min="2" max="2" width="11.1015625" bestFit="1" customWidth="1"/>
    <col min="3" max="3" width="14.41796875" bestFit="1" customWidth="1"/>
    <col min="4" max="4" width="20.1015625" bestFit="1" customWidth="1"/>
    <col min="5" max="5" width="31.578125" bestFit="1" customWidth="1"/>
    <col min="6" max="6" width="18.68359375" bestFit="1" customWidth="1"/>
    <col min="7" max="7" width="19.83984375" bestFit="1" customWidth="1"/>
    <col min="8" max="8" width="21.41796875" bestFit="1" customWidth="1"/>
    <col min="9" max="9" width="20.20703125" bestFit="1" customWidth="1"/>
  </cols>
  <sheetData>
    <row r="1" spans="1:5">
      <c r="A1" t="s">
        <v>1847</v>
      </c>
      <c r="B1" t="s">
        <v>1855</v>
      </c>
      <c r="C1" t="s">
        <v>2309</v>
      </c>
      <c r="D1" t="s">
        <v>2310</v>
      </c>
      <c r="E1" t="s">
        <v>74</v>
      </c>
    </row>
    <row r="2" spans="1:5">
      <c r="A2" t="s">
        <v>1875</v>
      </c>
      <c r="B2" t="s">
        <v>1880</v>
      </c>
      <c r="D2">
        <v>100</v>
      </c>
      <c r="E2" t="s">
        <v>1902</v>
      </c>
    </row>
    <row r="3" spans="1:5">
      <c r="A3" t="s">
        <v>1875</v>
      </c>
      <c r="B3" t="s">
        <v>1879</v>
      </c>
      <c r="D3">
        <v>100</v>
      </c>
      <c r="E3" t="s">
        <v>1903</v>
      </c>
    </row>
    <row r="4" spans="1:5">
      <c r="A4" t="s">
        <v>1875</v>
      </c>
      <c r="B4" t="s">
        <v>1881</v>
      </c>
      <c r="D4">
        <v>100</v>
      </c>
      <c r="E4" t="s">
        <v>1904</v>
      </c>
    </row>
    <row r="5" spans="1:5">
      <c r="A5" t="s">
        <v>1875</v>
      </c>
      <c r="B5" t="s">
        <v>1874</v>
      </c>
      <c r="D5">
        <v>100</v>
      </c>
      <c r="E5" t="s">
        <v>1905</v>
      </c>
    </row>
    <row r="6" spans="1:5">
      <c r="A6" t="s">
        <v>1875</v>
      </c>
      <c r="B6" t="s">
        <v>1882</v>
      </c>
      <c r="D6">
        <v>100</v>
      </c>
      <c r="E6" t="s">
        <v>1906</v>
      </c>
    </row>
    <row r="7" spans="1:5">
      <c r="B7" t="s">
        <v>1921</v>
      </c>
      <c r="C7" t="s">
        <v>2311</v>
      </c>
      <c r="D7">
        <v>50</v>
      </c>
    </row>
    <row r="8" spans="1:5">
      <c r="C8" t="s">
        <v>2312</v>
      </c>
      <c r="D8">
        <v>30</v>
      </c>
    </row>
    <row r="9" spans="1:5">
      <c r="C9" t="s">
        <v>2313</v>
      </c>
      <c r="D9">
        <v>20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953C-254D-428D-9932-7F1FB68958E9}">
  <sheetPr>
    <tabColor theme="8" tint="0.59999389629810485"/>
  </sheetPr>
  <dimension ref="A1"/>
  <sheetViews>
    <sheetView workbookViewId="0">
      <selection activeCell="I26" sqref="I26"/>
    </sheetView>
  </sheetViews>
  <sheetFormatPr defaultRowHeight="14.4"/>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3FAB-7D80-48C8-A373-9CF46D05CCE2}">
  <sheetPr>
    <tabColor theme="8" tint="0.59999389629810485"/>
  </sheetPr>
  <dimension ref="A1:F9"/>
  <sheetViews>
    <sheetView workbookViewId="0">
      <selection activeCell="D9" sqref="D9"/>
    </sheetView>
  </sheetViews>
  <sheetFormatPr defaultRowHeight="14.4"/>
  <cols>
    <col min="1" max="1" width="12.7890625" bestFit="1" customWidth="1"/>
    <col min="2" max="2" width="11.1015625" bestFit="1" customWidth="1"/>
    <col min="3" max="3" width="11.3125" bestFit="1" customWidth="1"/>
    <col min="4" max="4" width="36.62890625" bestFit="1" customWidth="1"/>
    <col min="5" max="5" width="52.3125" bestFit="1" customWidth="1"/>
  </cols>
  <sheetData>
    <row r="1" spans="1:6">
      <c r="A1" t="s">
        <v>1962</v>
      </c>
      <c r="B1" t="s">
        <v>1855</v>
      </c>
      <c r="C1" t="s">
        <v>1985</v>
      </c>
      <c r="D1" t="s">
        <v>1963</v>
      </c>
      <c r="E1" t="s">
        <v>1964</v>
      </c>
      <c r="F1" t="s">
        <v>74</v>
      </c>
    </row>
    <row r="2" spans="1:6">
      <c r="A2" t="s">
        <v>1965</v>
      </c>
      <c r="B2" t="s">
        <v>1880</v>
      </c>
      <c r="C2" t="s">
        <v>1998</v>
      </c>
      <c r="D2" t="s">
        <v>1970</v>
      </c>
      <c r="E2" t="s">
        <v>1971</v>
      </c>
      <c r="F2" t="s">
        <v>1972</v>
      </c>
    </row>
    <row r="3" spans="1:6">
      <c r="A3" t="s">
        <v>1965</v>
      </c>
      <c r="B3" t="s">
        <v>1879</v>
      </c>
      <c r="C3" t="s">
        <v>1998</v>
      </c>
      <c r="D3" t="s">
        <v>1973</v>
      </c>
      <c r="E3" t="s">
        <v>1974</v>
      </c>
      <c r="F3" t="s">
        <v>1975</v>
      </c>
    </row>
    <row r="4" spans="1:6">
      <c r="A4" t="s">
        <v>1965</v>
      </c>
      <c r="B4" t="s">
        <v>1881</v>
      </c>
      <c r="C4" t="s">
        <v>1998</v>
      </c>
      <c r="D4" t="s">
        <v>1976</v>
      </c>
      <c r="E4" t="s">
        <v>1977</v>
      </c>
      <c r="F4" t="s">
        <v>1978</v>
      </c>
    </row>
    <row r="5" spans="1:6">
      <c r="A5" t="s">
        <v>1965</v>
      </c>
      <c r="B5" t="s">
        <v>1882</v>
      </c>
      <c r="C5" t="s">
        <v>1989</v>
      </c>
      <c r="D5" t="s">
        <v>1979</v>
      </c>
      <c r="E5" t="s">
        <v>1980</v>
      </c>
      <c r="F5" t="s">
        <v>1981</v>
      </c>
    </row>
    <row r="6" spans="1:6">
      <c r="A6" t="s">
        <v>1965</v>
      </c>
      <c r="B6" t="s">
        <v>1874</v>
      </c>
      <c r="C6" t="s">
        <v>1989</v>
      </c>
      <c r="D6" t="s">
        <v>1982</v>
      </c>
      <c r="E6" t="s">
        <v>1983</v>
      </c>
      <c r="F6" t="s">
        <v>1984</v>
      </c>
    </row>
    <row r="7" spans="1:6">
      <c r="A7" t="s">
        <v>1966</v>
      </c>
    </row>
    <row r="8" spans="1:6">
      <c r="A8" t="s">
        <v>1967</v>
      </c>
    </row>
    <row r="9" spans="1:6">
      <c r="A9" t="s">
        <v>1968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3E6E9-BA25-4F00-98DE-52D062D22201}">
  <sheetPr>
    <tabColor theme="0" tint="-0.34998626667073579"/>
  </sheetPr>
  <dimension ref="A1:Q53"/>
  <sheetViews>
    <sheetView workbookViewId="0">
      <selection activeCell="F7" sqref="F7"/>
    </sheetView>
  </sheetViews>
  <sheetFormatPr defaultRowHeight="14.4"/>
  <cols>
    <col min="1" max="1" width="11.26171875" customWidth="1"/>
    <col min="2" max="2" width="25.3671875" bestFit="1" customWidth="1"/>
    <col min="3" max="3" width="18.9453125" bestFit="1" customWidth="1"/>
    <col min="4" max="4" width="18.9453125" customWidth="1"/>
    <col min="5" max="5" width="69.1015625" bestFit="1" customWidth="1"/>
    <col min="6" max="6" width="21" bestFit="1" customWidth="1"/>
    <col min="7" max="7" width="14.83984375" customWidth="1"/>
    <col min="8" max="8" width="43.05078125" bestFit="1" customWidth="1"/>
    <col min="9" max="9" width="34.83984375" bestFit="1" customWidth="1"/>
    <col min="10" max="10" width="30.7890625" bestFit="1" customWidth="1"/>
    <col min="11" max="11" width="34" bestFit="1" customWidth="1"/>
    <col min="12" max="12" width="26.734375" bestFit="1" customWidth="1"/>
    <col min="13" max="13" width="22.1015625" bestFit="1" customWidth="1"/>
  </cols>
  <sheetData>
    <row r="1" spans="1:17">
      <c r="A1" t="s">
        <v>929</v>
      </c>
      <c r="B1" t="s">
        <v>930</v>
      </c>
      <c r="C1" t="s">
        <v>931</v>
      </c>
      <c r="D1" t="s">
        <v>956</v>
      </c>
      <c r="E1" t="s">
        <v>933</v>
      </c>
      <c r="F1" t="s">
        <v>960</v>
      </c>
      <c r="G1" t="s">
        <v>961</v>
      </c>
      <c r="H1" t="s">
        <v>932</v>
      </c>
      <c r="I1" t="s">
        <v>934</v>
      </c>
      <c r="J1" t="s">
        <v>935</v>
      </c>
      <c r="K1" t="s">
        <v>936</v>
      </c>
      <c r="L1" t="s">
        <v>937</v>
      </c>
      <c r="M1" t="s">
        <v>938</v>
      </c>
      <c r="N1" t="s">
        <v>939</v>
      </c>
      <c r="O1" t="s">
        <v>940</v>
      </c>
      <c r="P1" t="s">
        <v>941</v>
      </c>
      <c r="Q1" t="s">
        <v>942</v>
      </c>
    </row>
    <row r="2" spans="1:17">
      <c r="A2" t="s">
        <v>1772</v>
      </c>
      <c r="B2" t="s">
        <v>962</v>
      </c>
      <c r="C2" t="s">
        <v>963</v>
      </c>
      <c r="D2" t="s">
        <v>964</v>
      </c>
      <c r="E2" t="s">
        <v>965</v>
      </c>
      <c r="F2" s="117" t="s">
        <v>966</v>
      </c>
      <c r="H2" t="s">
        <v>945</v>
      </c>
      <c r="I2" t="s">
        <v>946</v>
      </c>
      <c r="J2" t="s">
        <v>947</v>
      </c>
      <c r="K2" t="s">
        <v>948</v>
      </c>
    </row>
    <row r="3" spans="1:17">
      <c r="A3" t="s">
        <v>1773</v>
      </c>
      <c r="B3" t="s">
        <v>926</v>
      </c>
      <c r="C3" t="s">
        <v>949</v>
      </c>
      <c r="D3" t="s">
        <v>957</v>
      </c>
      <c r="E3" t="s">
        <v>944</v>
      </c>
      <c r="F3" s="117" t="s">
        <v>943</v>
      </c>
      <c r="G3" s="117"/>
    </row>
    <row r="4" spans="1:17">
      <c r="A4" t="s">
        <v>1774</v>
      </c>
      <c r="B4" t="s">
        <v>952</v>
      </c>
      <c r="C4" t="s">
        <v>950</v>
      </c>
      <c r="D4" t="s">
        <v>958</v>
      </c>
    </row>
    <row r="5" spans="1:17">
      <c r="A5" t="s">
        <v>1775</v>
      </c>
      <c r="B5" t="s">
        <v>953</v>
      </c>
      <c r="C5" t="s">
        <v>951</v>
      </c>
      <c r="D5" t="s">
        <v>959</v>
      </c>
    </row>
    <row r="6" spans="1:17">
      <c r="A6" t="s">
        <v>1776</v>
      </c>
      <c r="B6" t="s">
        <v>955</v>
      </c>
      <c r="C6" t="s">
        <v>954</v>
      </c>
    </row>
    <row r="11" spans="1:17" ht="22.8">
      <c r="A11" s="161" t="s">
        <v>1771</v>
      </c>
    </row>
    <row r="12" spans="1:17" ht="16.8">
      <c r="A12" s="164" t="s">
        <v>1736</v>
      </c>
    </row>
    <row r="13" spans="1:17">
      <c r="A13" s="18"/>
    </row>
    <row r="14" spans="1:17" ht="15.3">
      <c r="A14" s="20" t="s">
        <v>1737</v>
      </c>
    </row>
    <row r="15" spans="1:17" ht="15.3">
      <c r="A15" s="20" t="s">
        <v>1738</v>
      </c>
    </row>
    <row r="16" spans="1:17" ht="15.3">
      <c r="A16" s="20" t="s">
        <v>1739</v>
      </c>
    </row>
    <row r="17" spans="1:1" ht="16.8">
      <c r="A17" s="164" t="s">
        <v>1740</v>
      </c>
    </row>
    <row r="18" spans="1:1">
      <c r="A18" s="18"/>
    </row>
    <row r="19" spans="1:1" ht="15.3">
      <c r="A19" s="20" t="s">
        <v>1741</v>
      </c>
    </row>
    <row r="20" spans="1:1" ht="15.3">
      <c r="A20" s="20" t="s">
        <v>1742</v>
      </c>
    </row>
    <row r="21" spans="1:1" ht="15.3">
      <c r="A21" s="20" t="s">
        <v>1743</v>
      </c>
    </row>
    <row r="22" spans="1:1" ht="15.3">
      <c r="A22" s="20" t="s">
        <v>1744</v>
      </c>
    </row>
    <row r="23" spans="1:1" ht="16.8">
      <c r="A23" s="164" t="s">
        <v>1745</v>
      </c>
    </row>
    <row r="24" spans="1:1">
      <c r="A24" s="18"/>
    </row>
    <row r="25" spans="1:1" ht="15.3">
      <c r="A25" s="20" t="s">
        <v>1746</v>
      </c>
    </row>
    <row r="26" spans="1:1" ht="15.3">
      <c r="A26" s="20" t="s">
        <v>1747</v>
      </c>
    </row>
    <row r="27" spans="1:1" ht="15.3">
      <c r="A27" s="20" t="s">
        <v>1748</v>
      </c>
    </row>
    <row r="28" spans="1:1" ht="15.3">
      <c r="A28" s="20" t="s">
        <v>1749</v>
      </c>
    </row>
    <row r="29" spans="1:1" ht="15.3">
      <c r="A29" s="17" t="s">
        <v>1750</v>
      </c>
    </row>
    <row r="30" spans="1:1">
      <c r="A30" s="158" t="s">
        <v>1751</v>
      </c>
    </row>
    <row r="31" spans="1:1" ht="15.3">
      <c r="A31" s="17" t="s">
        <v>1752</v>
      </c>
    </row>
    <row r="32" spans="1:1">
      <c r="A32" s="158" t="s">
        <v>1753</v>
      </c>
    </row>
    <row r="33" spans="1:1" ht="15.3">
      <c r="A33" s="17" t="s">
        <v>1752</v>
      </c>
    </row>
    <row r="34" spans="1:1">
      <c r="A34" s="158" t="s">
        <v>1754</v>
      </c>
    </row>
    <row r="35" spans="1:1" ht="15.3">
      <c r="A35" s="17" t="s">
        <v>1755</v>
      </c>
    </row>
    <row r="36" spans="1:1" ht="22.8">
      <c r="A36" s="161" t="s">
        <v>1756</v>
      </c>
    </row>
    <row r="37" spans="1:1" ht="15.3">
      <c r="A37" s="17" t="s">
        <v>1757</v>
      </c>
    </row>
    <row r="38" spans="1:1" ht="15.3">
      <c r="A38" s="17" t="s">
        <v>1758</v>
      </c>
    </row>
    <row r="39" spans="1:1" ht="15.3">
      <c r="A39" s="17" t="s">
        <v>1759</v>
      </c>
    </row>
    <row r="40" spans="1:1" ht="16.8">
      <c r="A40" s="164" t="s">
        <v>1760</v>
      </c>
    </row>
    <row r="41" spans="1:1">
      <c r="A41" s="18"/>
    </row>
    <row r="42" spans="1:1" ht="15.3">
      <c r="A42" s="19" t="s">
        <v>1761</v>
      </c>
    </row>
    <row r="43" spans="1:1" ht="15.3">
      <c r="A43" s="19" t="s">
        <v>1762</v>
      </c>
    </row>
    <row r="44" spans="1:1" ht="15.3">
      <c r="A44" s="19" t="s">
        <v>1763</v>
      </c>
    </row>
    <row r="45" spans="1:1" ht="16.8">
      <c r="A45" s="164" t="s">
        <v>1764</v>
      </c>
    </row>
    <row r="46" spans="1:1">
      <c r="A46" s="18"/>
    </row>
    <row r="47" spans="1:1" ht="15.3">
      <c r="A47" s="19" t="s">
        <v>1765</v>
      </c>
    </row>
    <row r="48" spans="1:1" ht="16.8">
      <c r="A48" s="164" t="s">
        <v>1766</v>
      </c>
    </row>
    <row r="49" spans="1:1">
      <c r="A49" s="18"/>
    </row>
    <row r="50" spans="1:1" ht="15.3">
      <c r="A50" s="19" t="s">
        <v>1767</v>
      </c>
    </row>
    <row r="51" spans="1:1" ht="15.3">
      <c r="A51" s="19" t="s">
        <v>1768</v>
      </c>
    </row>
    <row r="52" spans="1:1" ht="15.3">
      <c r="A52" s="19" t="s">
        <v>1769</v>
      </c>
    </row>
    <row r="53" spans="1:1" ht="15.3">
      <c r="A53" s="19" t="s">
        <v>1770</v>
      </c>
    </row>
  </sheetData>
  <phoneticPr fontId="3"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0D001-1EEE-4CDA-9E07-0C3D8149A74C}">
  <sheetPr>
    <tabColor theme="8" tint="0.59999389629810485"/>
  </sheetPr>
  <dimension ref="A1:D9"/>
  <sheetViews>
    <sheetView workbookViewId="0">
      <selection activeCell="B27" sqref="B27"/>
    </sheetView>
  </sheetViews>
  <sheetFormatPr defaultRowHeight="14.4"/>
  <cols>
    <col min="1" max="1" width="21.26171875" bestFit="1" customWidth="1"/>
    <col min="4" max="4" width="30" bestFit="1" customWidth="1"/>
  </cols>
  <sheetData>
    <row r="1" spans="1:4">
      <c r="A1" s="1" t="s">
        <v>145</v>
      </c>
      <c r="B1" s="1" t="s">
        <v>146</v>
      </c>
      <c r="C1" s="1" t="s">
        <v>147</v>
      </c>
      <c r="D1" s="1" t="s">
        <v>148</v>
      </c>
    </row>
    <row r="2" spans="1:4">
      <c r="A2" s="1" t="s">
        <v>149</v>
      </c>
      <c r="B2" s="1">
        <v>1</v>
      </c>
      <c r="C2" s="1">
        <v>100</v>
      </c>
      <c r="D2" s="1" t="s">
        <v>150</v>
      </c>
    </row>
    <row r="3" spans="1:4">
      <c r="A3" s="1" t="s">
        <v>149</v>
      </c>
      <c r="B3" s="1">
        <v>2</v>
      </c>
      <c r="C3" s="1">
        <v>500</v>
      </c>
      <c r="D3" s="1" t="s">
        <v>151</v>
      </c>
    </row>
    <row r="4" spans="1:4">
      <c r="A4" s="1" t="s">
        <v>149</v>
      </c>
      <c r="B4" s="1">
        <v>3</v>
      </c>
      <c r="C4" s="1">
        <v>1500</v>
      </c>
      <c r="D4" s="1" t="s">
        <v>152</v>
      </c>
    </row>
    <row r="5" spans="1:4">
      <c r="A5" s="1" t="s">
        <v>149</v>
      </c>
      <c r="B5" s="1">
        <v>4</v>
      </c>
      <c r="C5" s="1">
        <v>5000</v>
      </c>
      <c r="D5" s="1" t="s">
        <v>153</v>
      </c>
    </row>
    <row r="6" spans="1:4">
      <c r="A6" s="1" t="s">
        <v>154</v>
      </c>
      <c r="B6" s="1">
        <v>1</v>
      </c>
      <c r="C6" s="1">
        <v>20</v>
      </c>
      <c r="D6" s="1" t="s">
        <v>150</v>
      </c>
    </row>
    <row r="7" spans="1:4">
      <c r="A7" s="1" t="s">
        <v>154</v>
      </c>
      <c r="B7" s="1">
        <v>2</v>
      </c>
      <c r="C7" s="1">
        <v>250</v>
      </c>
      <c r="D7" s="1" t="s">
        <v>151</v>
      </c>
    </row>
    <row r="8" spans="1:4">
      <c r="A8" s="1" t="s">
        <v>154</v>
      </c>
      <c r="B8" s="1">
        <v>3</v>
      </c>
      <c r="C8" s="1">
        <v>500</v>
      </c>
      <c r="D8" s="1" t="s">
        <v>152</v>
      </c>
    </row>
    <row r="9" spans="1:4">
      <c r="A9" s="1" t="s">
        <v>154</v>
      </c>
      <c r="B9" s="1">
        <v>4</v>
      </c>
      <c r="C9" s="1">
        <v>1000</v>
      </c>
      <c r="D9" s="1" t="s">
        <v>153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B342D-2873-4971-82C2-178E56EF4050}">
  <sheetPr>
    <tabColor theme="8" tint="0.59999389629810485"/>
  </sheetPr>
  <dimension ref="A1:F6"/>
  <sheetViews>
    <sheetView workbookViewId="0">
      <selection activeCell="C15" sqref="C15"/>
    </sheetView>
  </sheetViews>
  <sheetFormatPr defaultRowHeight="14.4"/>
  <cols>
    <col min="2" max="2" width="14.26171875" bestFit="1" customWidth="1"/>
    <col min="3" max="3" width="8.89453125" bestFit="1" customWidth="1"/>
    <col min="4" max="4" width="10.1015625" bestFit="1" customWidth="1"/>
    <col min="5" max="5" width="17.7890625" bestFit="1" customWidth="1"/>
  </cols>
  <sheetData>
    <row r="1" spans="1:6">
      <c r="A1" t="s">
        <v>1883</v>
      </c>
      <c r="B1" t="s">
        <v>1894</v>
      </c>
      <c r="C1" t="s">
        <v>1843</v>
      </c>
      <c r="D1" t="s">
        <v>1855</v>
      </c>
      <c r="E1" t="s">
        <v>1891</v>
      </c>
      <c r="F1" t="s">
        <v>74</v>
      </c>
    </row>
    <row r="2" spans="1:6">
      <c r="A2" t="s">
        <v>582</v>
      </c>
      <c r="B2" t="s">
        <v>1929</v>
      </c>
      <c r="C2" t="s">
        <v>1865</v>
      </c>
      <c r="D2" t="s">
        <v>1930</v>
      </c>
      <c r="E2">
        <v>2</v>
      </c>
      <c r="F2" t="s">
        <v>1931</v>
      </c>
    </row>
    <row r="3" spans="1:6">
      <c r="A3" t="s">
        <v>589</v>
      </c>
      <c r="B3" t="s">
        <v>1932</v>
      </c>
      <c r="C3" t="s">
        <v>1867</v>
      </c>
      <c r="D3" t="s">
        <v>1930</v>
      </c>
      <c r="E3">
        <v>1.8</v>
      </c>
      <c r="F3" t="s">
        <v>1933</v>
      </c>
    </row>
    <row r="4" spans="1:6">
      <c r="A4" t="s">
        <v>595</v>
      </c>
      <c r="B4" t="s">
        <v>1934</v>
      </c>
      <c r="C4" t="s">
        <v>1856</v>
      </c>
      <c r="D4" t="s">
        <v>1930</v>
      </c>
      <c r="E4">
        <v>1.6</v>
      </c>
      <c r="F4" t="s">
        <v>1935</v>
      </c>
    </row>
    <row r="5" spans="1:6">
      <c r="A5" t="s">
        <v>603</v>
      </c>
      <c r="B5" t="s">
        <v>1936</v>
      </c>
      <c r="C5" t="s">
        <v>1870</v>
      </c>
      <c r="D5" t="s">
        <v>1930</v>
      </c>
      <c r="E5">
        <v>1.4</v>
      </c>
      <c r="F5" t="s">
        <v>1937</v>
      </c>
    </row>
    <row r="6" spans="1:6">
      <c r="A6" t="s">
        <v>588</v>
      </c>
      <c r="B6" t="s">
        <v>1938</v>
      </c>
      <c r="C6" t="s">
        <v>1865</v>
      </c>
      <c r="D6" t="s">
        <v>1930</v>
      </c>
      <c r="E6">
        <v>2.2000000000000002</v>
      </c>
      <c r="F6" t="s">
        <v>1939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69D7B-2AA6-4F38-9A87-8935DE247568}">
  <sheetPr>
    <tabColor theme="8" tint="0.59999389629810485"/>
  </sheetPr>
  <dimension ref="A1:V21"/>
  <sheetViews>
    <sheetView workbookViewId="0">
      <selection activeCell="M13" sqref="M13"/>
    </sheetView>
  </sheetViews>
  <sheetFormatPr defaultRowHeight="14.4"/>
  <cols>
    <col min="1" max="1" width="8.83984375" style="1"/>
    <col min="2" max="2" width="16.26171875" style="1" bestFit="1" customWidth="1"/>
    <col min="3" max="3" width="34.41796875" style="1" bestFit="1" customWidth="1"/>
    <col min="4" max="5" width="16.26171875" style="1" customWidth="1"/>
    <col min="6" max="6" width="9.83984375" style="1" bestFit="1" customWidth="1"/>
    <col min="7" max="8" width="8.83984375" style="1"/>
    <col min="9" max="9" width="14.62890625" style="1" bestFit="1" customWidth="1"/>
    <col min="10" max="10" width="15.05078125" style="1" bestFit="1" customWidth="1"/>
    <col min="11" max="11" width="23.62890625" style="1" bestFit="1" customWidth="1"/>
    <col min="12" max="12" width="13.7890625" style="1" bestFit="1" customWidth="1"/>
    <col min="13" max="13" width="22.3671875" style="1" bestFit="1" customWidth="1"/>
    <col min="14" max="14" width="8.83984375" style="1"/>
    <col min="15" max="15" width="12" style="1" bestFit="1" customWidth="1"/>
    <col min="16" max="17" width="12.7890625" style="1" bestFit="1" customWidth="1"/>
    <col min="18" max="18" width="8.83984375" style="1"/>
    <col min="19" max="19" width="9.26171875" style="1" bestFit="1" customWidth="1"/>
    <col min="20" max="20" width="8.83984375" style="1"/>
    <col min="21" max="21" width="15.89453125" style="1" bestFit="1" customWidth="1"/>
    <col min="22" max="16384" width="8.83984375" style="1"/>
  </cols>
  <sheetData>
    <row r="1" spans="1:22">
      <c r="A1" s="115" t="s">
        <v>125</v>
      </c>
      <c r="B1" s="115" t="s">
        <v>126</v>
      </c>
      <c r="C1" s="115" t="s">
        <v>127</v>
      </c>
      <c r="D1" s="115" t="s">
        <v>1961</v>
      </c>
      <c r="E1" s="115" t="s">
        <v>1962</v>
      </c>
      <c r="F1" s="115" t="s">
        <v>128</v>
      </c>
      <c r="G1" s="115" t="s">
        <v>129</v>
      </c>
      <c r="H1" s="115" t="s">
        <v>130</v>
      </c>
      <c r="I1" s="115" t="s">
        <v>2020</v>
      </c>
      <c r="J1" s="115" t="s">
        <v>2021</v>
      </c>
      <c r="K1" s="115" t="s">
        <v>2023</v>
      </c>
      <c r="L1" s="115" t="s">
        <v>2022</v>
      </c>
      <c r="M1" s="115" t="s">
        <v>2024</v>
      </c>
      <c r="N1" s="115" t="s">
        <v>1943</v>
      </c>
      <c r="O1" s="115" t="s">
        <v>132</v>
      </c>
      <c r="P1" s="115" t="s">
        <v>133</v>
      </c>
      <c r="Q1" s="115" t="s">
        <v>134</v>
      </c>
      <c r="R1" s="115" t="s">
        <v>135</v>
      </c>
      <c r="S1" s="115" t="s">
        <v>136</v>
      </c>
      <c r="T1" s="115" t="s">
        <v>137</v>
      </c>
      <c r="U1" s="115" t="s">
        <v>138</v>
      </c>
      <c r="V1" s="115" t="s">
        <v>927</v>
      </c>
    </row>
    <row r="2" spans="1:22">
      <c r="A2" s="1" t="s">
        <v>582</v>
      </c>
      <c r="B2" s="1" t="s">
        <v>583</v>
      </c>
      <c r="C2" s="1" t="s">
        <v>584</v>
      </c>
      <c r="F2" s="1" t="s">
        <v>111</v>
      </c>
      <c r="G2" s="1" t="s">
        <v>585</v>
      </c>
      <c r="H2" s="1" t="s">
        <v>586</v>
      </c>
      <c r="O2" s="1" t="s">
        <v>587</v>
      </c>
      <c r="Q2" s="1" t="s">
        <v>588</v>
      </c>
      <c r="R2" s="1" t="s">
        <v>589</v>
      </c>
      <c r="S2" s="1" t="b">
        <v>0</v>
      </c>
      <c r="T2" s="1" t="b">
        <v>1</v>
      </c>
      <c r="U2" s="1" t="s">
        <v>110</v>
      </c>
    </row>
    <row r="3" spans="1:22">
      <c r="A3" s="1" t="s">
        <v>589</v>
      </c>
      <c r="B3" s="1" t="s">
        <v>590</v>
      </c>
      <c r="C3" s="1" t="s">
        <v>591</v>
      </c>
      <c r="F3" s="1" t="s">
        <v>111</v>
      </c>
      <c r="G3" s="1" t="s">
        <v>592</v>
      </c>
      <c r="H3" s="1" t="s">
        <v>593</v>
      </c>
      <c r="O3" s="1" t="s">
        <v>594</v>
      </c>
      <c r="Q3" s="1" t="s">
        <v>588</v>
      </c>
      <c r="R3" s="1" t="s">
        <v>582</v>
      </c>
      <c r="S3" s="1" t="b">
        <v>0</v>
      </c>
      <c r="T3" s="1" t="b">
        <v>1</v>
      </c>
      <c r="U3" s="1" t="s">
        <v>110</v>
      </c>
    </row>
    <row r="4" spans="1:22">
      <c r="A4" s="1" t="s">
        <v>595</v>
      </c>
      <c r="B4" s="1" t="s">
        <v>596</v>
      </c>
      <c r="C4" s="1" t="s">
        <v>597</v>
      </c>
      <c r="F4" s="1" t="s">
        <v>598</v>
      </c>
      <c r="G4" s="1" t="s">
        <v>599</v>
      </c>
      <c r="H4" s="1" t="s">
        <v>600</v>
      </c>
      <c r="O4" s="1" t="s">
        <v>601</v>
      </c>
      <c r="P4" s="1" t="s">
        <v>602</v>
      </c>
      <c r="S4" s="1" t="b">
        <v>1</v>
      </c>
      <c r="T4" s="1" t="b">
        <v>0</v>
      </c>
      <c r="U4" s="1" t="s">
        <v>107</v>
      </c>
    </row>
    <row r="5" spans="1:22">
      <c r="A5" s="1" t="s">
        <v>603</v>
      </c>
      <c r="B5" s="1" t="s">
        <v>604</v>
      </c>
      <c r="C5" s="1" t="s">
        <v>605</v>
      </c>
      <c r="F5" s="1" t="s">
        <v>606</v>
      </c>
      <c r="G5" s="1" t="s">
        <v>607</v>
      </c>
      <c r="H5" s="1" t="s">
        <v>608</v>
      </c>
      <c r="O5" s="1" t="s">
        <v>609</v>
      </c>
      <c r="Q5" s="1" t="s">
        <v>595</v>
      </c>
      <c r="S5" s="1" t="b">
        <v>0</v>
      </c>
      <c r="T5" s="1" t="b">
        <v>0</v>
      </c>
      <c r="U5" s="1" t="s">
        <v>107</v>
      </c>
    </row>
    <row r="6" spans="1:22">
      <c r="A6" s="1" t="s">
        <v>588</v>
      </c>
      <c r="B6" s="1" t="s">
        <v>610</v>
      </c>
      <c r="C6" s="1" t="s">
        <v>611</v>
      </c>
      <c r="F6" s="1" t="s">
        <v>111</v>
      </c>
      <c r="G6" s="1" t="s">
        <v>612</v>
      </c>
      <c r="H6" s="1" t="s">
        <v>613</v>
      </c>
      <c r="O6" s="1" t="s">
        <v>601</v>
      </c>
      <c r="P6" s="1" t="s">
        <v>614</v>
      </c>
      <c r="S6" s="1" t="b">
        <v>1</v>
      </c>
      <c r="T6" s="1" t="b">
        <v>0</v>
      </c>
      <c r="U6" s="1" t="s">
        <v>122</v>
      </c>
    </row>
    <row r="7" spans="1:22">
      <c r="A7" s="1" t="s">
        <v>615</v>
      </c>
      <c r="B7" s="1" t="s">
        <v>616</v>
      </c>
      <c r="C7" s="1" t="s">
        <v>617</v>
      </c>
      <c r="F7" s="1" t="s">
        <v>618</v>
      </c>
      <c r="G7" s="1" t="s">
        <v>619</v>
      </c>
      <c r="H7" s="1" t="s">
        <v>620</v>
      </c>
      <c r="O7" s="1" t="s">
        <v>621</v>
      </c>
      <c r="P7" s="1" t="s">
        <v>622</v>
      </c>
      <c r="S7" s="1" t="b">
        <v>1</v>
      </c>
      <c r="T7" s="1" t="b">
        <v>0</v>
      </c>
      <c r="U7" s="1" t="s">
        <v>107</v>
      </c>
    </row>
    <row r="8" spans="1:22">
      <c r="A8" s="1" t="s">
        <v>622</v>
      </c>
      <c r="B8" s="1" t="s">
        <v>623</v>
      </c>
      <c r="C8" s="1" t="s">
        <v>624</v>
      </c>
      <c r="F8" s="1" t="s">
        <v>625</v>
      </c>
      <c r="G8" s="1" t="s">
        <v>626</v>
      </c>
      <c r="H8" s="1" t="s">
        <v>627</v>
      </c>
      <c r="O8" s="1" t="s">
        <v>628</v>
      </c>
      <c r="Q8" s="1" t="s">
        <v>615</v>
      </c>
      <c r="S8" s="1" t="b">
        <v>1</v>
      </c>
      <c r="T8" s="1" t="b">
        <v>0</v>
      </c>
      <c r="U8" s="1" t="s">
        <v>107</v>
      </c>
    </row>
    <row r="9" spans="1:22">
      <c r="A9" s="1" t="s">
        <v>629</v>
      </c>
      <c r="B9" s="1" t="s">
        <v>630</v>
      </c>
      <c r="C9" s="1" t="s">
        <v>631</v>
      </c>
      <c r="F9" s="1" t="s">
        <v>632</v>
      </c>
      <c r="G9" s="1" t="s">
        <v>633</v>
      </c>
      <c r="H9" s="1" t="s">
        <v>634</v>
      </c>
      <c r="O9" s="1" t="s">
        <v>635</v>
      </c>
      <c r="P9" s="1" t="s">
        <v>636</v>
      </c>
      <c r="S9" s="1" t="b">
        <v>1</v>
      </c>
      <c r="T9" s="1" t="b">
        <v>0</v>
      </c>
      <c r="U9" s="1" t="s">
        <v>107</v>
      </c>
    </row>
    <row r="10" spans="1:22">
      <c r="A10" s="1" t="s">
        <v>602</v>
      </c>
      <c r="B10" s="1" t="s">
        <v>637</v>
      </c>
      <c r="C10" s="1" t="s">
        <v>638</v>
      </c>
      <c r="F10" s="1" t="s">
        <v>111</v>
      </c>
      <c r="G10" s="1" t="s">
        <v>639</v>
      </c>
      <c r="H10" s="1" t="s">
        <v>640</v>
      </c>
      <c r="O10" s="1" t="s">
        <v>587</v>
      </c>
      <c r="Q10" s="1" t="s">
        <v>641</v>
      </c>
      <c r="S10" s="1" t="b">
        <v>1</v>
      </c>
      <c r="T10" s="1" t="b">
        <v>1</v>
      </c>
      <c r="U10" s="1" t="s">
        <v>116</v>
      </c>
    </row>
    <row r="11" spans="1:22">
      <c r="A11" s="1" t="s">
        <v>636</v>
      </c>
      <c r="B11" s="1" t="s">
        <v>642</v>
      </c>
      <c r="C11" s="1" t="s">
        <v>643</v>
      </c>
      <c r="F11" s="1" t="s">
        <v>598</v>
      </c>
      <c r="G11" s="1" t="s">
        <v>644</v>
      </c>
      <c r="H11" s="1" t="s">
        <v>645</v>
      </c>
      <c r="O11" s="1" t="s">
        <v>609</v>
      </c>
      <c r="Q11" s="1" t="s">
        <v>629</v>
      </c>
      <c r="S11" s="1" t="b">
        <v>1</v>
      </c>
      <c r="T11" s="1" t="b">
        <v>0</v>
      </c>
      <c r="U11" s="1" t="s">
        <v>107</v>
      </c>
    </row>
    <row r="12" spans="1:22">
      <c r="A12" s="1" t="s">
        <v>646</v>
      </c>
      <c r="B12" s="1" t="s">
        <v>647</v>
      </c>
      <c r="C12" s="1" t="s">
        <v>648</v>
      </c>
      <c r="F12" s="1" t="s">
        <v>111</v>
      </c>
      <c r="G12" s="1" t="s">
        <v>649</v>
      </c>
      <c r="H12" s="1" t="s">
        <v>650</v>
      </c>
      <c r="O12" s="1" t="s">
        <v>628</v>
      </c>
      <c r="P12" s="1" t="s">
        <v>310</v>
      </c>
      <c r="S12" s="1" t="b">
        <v>1</v>
      </c>
      <c r="T12" s="1" t="b">
        <v>1</v>
      </c>
      <c r="U12" s="1" t="s">
        <v>110</v>
      </c>
    </row>
    <row r="13" spans="1:22">
      <c r="A13" s="1" t="s">
        <v>651</v>
      </c>
      <c r="B13" s="1" t="s">
        <v>652</v>
      </c>
      <c r="C13" s="1" t="s">
        <v>653</v>
      </c>
      <c r="F13" s="1" t="s">
        <v>654</v>
      </c>
      <c r="G13" s="1" t="s">
        <v>619</v>
      </c>
      <c r="H13" s="1" t="s">
        <v>645</v>
      </c>
      <c r="O13" s="1" t="s">
        <v>655</v>
      </c>
      <c r="Q13" s="1" t="s">
        <v>656</v>
      </c>
      <c r="S13" s="1" t="b">
        <v>1</v>
      </c>
      <c r="T13" s="1" t="b">
        <v>1</v>
      </c>
      <c r="U13" s="1" t="s">
        <v>107</v>
      </c>
    </row>
    <row r="14" spans="1:22">
      <c r="A14" s="1" t="s">
        <v>656</v>
      </c>
      <c r="B14" s="1" t="s">
        <v>657</v>
      </c>
      <c r="C14" s="1" t="s">
        <v>658</v>
      </c>
      <c r="F14" s="1" t="s">
        <v>526</v>
      </c>
      <c r="G14" s="1" t="s">
        <v>659</v>
      </c>
      <c r="H14" s="1" t="s">
        <v>660</v>
      </c>
      <c r="O14" s="1" t="s">
        <v>601</v>
      </c>
      <c r="P14" s="1" t="s">
        <v>651</v>
      </c>
      <c r="S14" s="1" t="b">
        <v>1</v>
      </c>
      <c r="T14" s="1" t="b">
        <v>0</v>
      </c>
      <c r="U14" s="1" t="s">
        <v>107</v>
      </c>
    </row>
    <row r="15" spans="1:22">
      <c r="A15" s="1" t="s">
        <v>310</v>
      </c>
      <c r="B15" s="1" t="s">
        <v>661</v>
      </c>
      <c r="C15" s="1" t="s">
        <v>662</v>
      </c>
      <c r="F15" s="1" t="s">
        <v>111</v>
      </c>
      <c r="G15" s="1" t="s">
        <v>663</v>
      </c>
      <c r="H15" s="1" t="s">
        <v>600</v>
      </c>
      <c r="O15" s="1" t="s">
        <v>621</v>
      </c>
      <c r="Q15" s="1" t="s">
        <v>646</v>
      </c>
      <c r="S15" s="1" t="b">
        <v>0</v>
      </c>
      <c r="T15" s="1" t="b">
        <v>1</v>
      </c>
      <c r="U15" s="1" t="s">
        <v>107</v>
      </c>
    </row>
    <row r="16" spans="1:22">
      <c r="A16" s="1" t="s">
        <v>664</v>
      </c>
      <c r="B16" s="1" t="s">
        <v>665</v>
      </c>
      <c r="C16" s="1" t="s">
        <v>666</v>
      </c>
      <c r="F16" s="1" t="s">
        <v>111</v>
      </c>
      <c r="G16" s="1" t="s">
        <v>667</v>
      </c>
      <c r="H16" s="1" t="s">
        <v>668</v>
      </c>
      <c r="O16" s="1" t="s">
        <v>601</v>
      </c>
      <c r="P16" s="1" t="s">
        <v>669</v>
      </c>
      <c r="S16" s="1" t="b">
        <v>1</v>
      </c>
      <c r="T16" s="1" t="b">
        <v>0</v>
      </c>
      <c r="U16" s="1" t="s">
        <v>122</v>
      </c>
    </row>
    <row r="17" spans="1:21">
      <c r="A17" s="1" t="s">
        <v>669</v>
      </c>
      <c r="B17" s="1" t="s">
        <v>670</v>
      </c>
      <c r="C17" s="1" t="s">
        <v>671</v>
      </c>
      <c r="F17" s="1" t="s">
        <v>111</v>
      </c>
      <c r="G17" s="1" t="s">
        <v>672</v>
      </c>
      <c r="H17" s="1" t="s">
        <v>673</v>
      </c>
      <c r="O17" s="1" t="s">
        <v>587</v>
      </c>
      <c r="Q17" s="1" t="s">
        <v>664</v>
      </c>
      <c r="R17" s="1" t="s">
        <v>674</v>
      </c>
      <c r="S17" s="1" t="b">
        <v>0</v>
      </c>
      <c r="T17" s="1" t="b">
        <v>1</v>
      </c>
      <c r="U17" s="1" t="s">
        <v>110</v>
      </c>
    </row>
    <row r="18" spans="1:21">
      <c r="A18" s="1" t="s">
        <v>674</v>
      </c>
      <c r="B18" s="1" t="s">
        <v>675</v>
      </c>
      <c r="C18" s="1" t="s">
        <v>676</v>
      </c>
      <c r="F18" s="1" t="s">
        <v>111</v>
      </c>
      <c r="G18" s="1" t="s">
        <v>677</v>
      </c>
      <c r="H18" s="1" t="s">
        <v>678</v>
      </c>
      <c r="O18" s="1" t="s">
        <v>594</v>
      </c>
      <c r="Q18" s="1" t="s">
        <v>664</v>
      </c>
      <c r="R18" s="1" t="s">
        <v>669</v>
      </c>
      <c r="S18" s="1" t="b">
        <v>0</v>
      </c>
      <c r="T18" s="1" t="b">
        <v>1</v>
      </c>
      <c r="U18" s="1" t="s">
        <v>110</v>
      </c>
    </row>
    <row r="19" spans="1:21">
      <c r="A19" s="1" t="s">
        <v>679</v>
      </c>
      <c r="B19" s="1" t="s">
        <v>680</v>
      </c>
      <c r="C19" s="1" t="s">
        <v>681</v>
      </c>
      <c r="F19" s="1" t="s">
        <v>682</v>
      </c>
      <c r="G19" s="1" t="s">
        <v>683</v>
      </c>
      <c r="H19" s="1" t="s">
        <v>684</v>
      </c>
      <c r="O19" s="1" t="s">
        <v>685</v>
      </c>
      <c r="Q19" s="1" t="s">
        <v>686</v>
      </c>
      <c r="S19" s="1" t="b">
        <v>1</v>
      </c>
      <c r="T19" s="1" t="b">
        <v>1</v>
      </c>
      <c r="U19" s="1" t="s">
        <v>107</v>
      </c>
    </row>
    <row r="20" spans="1:21">
      <c r="A20" s="1" t="s">
        <v>686</v>
      </c>
      <c r="B20" s="1" t="s">
        <v>687</v>
      </c>
      <c r="C20" s="1" t="s">
        <v>688</v>
      </c>
      <c r="F20" s="1" t="s">
        <v>111</v>
      </c>
      <c r="G20" s="1" t="s">
        <v>633</v>
      </c>
      <c r="H20" s="1" t="s">
        <v>689</v>
      </c>
      <c r="O20" s="1" t="s">
        <v>601</v>
      </c>
      <c r="P20" s="1" t="s">
        <v>679</v>
      </c>
      <c r="S20" s="1" t="b">
        <v>1</v>
      </c>
      <c r="T20" s="1" t="b">
        <v>0</v>
      </c>
      <c r="U20" s="1" t="s">
        <v>122</v>
      </c>
    </row>
    <row r="21" spans="1:21">
      <c r="A21" s="1" t="s">
        <v>690</v>
      </c>
      <c r="B21" s="1" t="s">
        <v>691</v>
      </c>
      <c r="C21" s="1" t="s">
        <v>692</v>
      </c>
      <c r="F21" s="1" t="s">
        <v>693</v>
      </c>
      <c r="G21" s="1" t="s">
        <v>694</v>
      </c>
      <c r="H21" s="1" t="s">
        <v>678</v>
      </c>
      <c r="O21" s="1" t="s">
        <v>601</v>
      </c>
      <c r="P21" s="1" t="s">
        <v>695</v>
      </c>
      <c r="S21" s="1" t="b">
        <v>1</v>
      </c>
      <c r="T21" s="1" t="b">
        <v>0</v>
      </c>
      <c r="U21" s="1" t="s">
        <v>107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A4FA-E111-4042-9007-66B63C4F626A}">
  <sheetPr>
    <tabColor theme="8" tint="0.59999389629810485"/>
  </sheetPr>
  <dimension ref="A1:I6"/>
  <sheetViews>
    <sheetView workbookViewId="0">
      <selection activeCell="F8" sqref="F8"/>
    </sheetView>
  </sheetViews>
  <sheetFormatPr defaultRowHeight="14.4"/>
  <cols>
    <col min="1" max="1" width="16.7890625" bestFit="1" customWidth="1"/>
    <col min="2" max="2" width="15.68359375" bestFit="1" customWidth="1"/>
    <col min="3" max="3" width="15.20703125" bestFit="1" customWidth="1"/>
    <col min="4" max="4" width="17" bestFit="1" customWidth="1"/>
    <col min="5" max="5" width="14.5234375" bestFit="1" customWidth="1"/>
    <col min="6" max="6" width="16.26171875" bestFit="1" customWidth="1"/>
    <col min="7" max="7" width="10.3125" bestFit="1" customWidth="1"/>
    <col min="9" max="9" width="25.3671875" bestFit="1" customWidth="1"/>
  </cols>
  <sheetData>
    <row r="1" spans="1:9">
      <c r="A1" t="s">
        <v>1847</v>
      </c>
      <c r="B1" t="s">
        <v>1848</v>
      </c>
      <c r="C1" t="s">
        <v>1849</v>
      </c>
      <c r="D1" t="s">
        <v>1850</v>
      </c>
      <c r="E1" t="s">
        <v>1851</v>
      </c>
      <c r="F1" t="s">
        <v>1852</v>
      </c>
      <c r="G1" t="s">
        <v>2305</v>
      </c>
      <c r="H1" t="s">
        <v>309</v>
      </c>
      <c r="I1" t="s">
        <v>74</v>
      </c>
    </row>
    <row r="2" spans="1:9">
      <c r="A2" t="s">
        <v>1875</v>
      </c>
      <c r="B2" t="s">
        <v>1859</v>
      </c>
      <c r="C2" t="s">
        <v>1861</v>
      </c>
      <c r="D2">
        <v>0</v>
      </c>
      <c r="E2" t="s">
        <v>1860</v>
      </c>
      <c r="F2">
        <v>0</v>
      </c>
      <c r="G2" t="s">
        <v>2307</v>
      </c>
      <c r="H2">
        <v>100</v>
      </c>
      <c r="I2" t="s">
        <v>1897</v>
      </c>
    </row>
    <row r="3" spans="1:9">
      <c r="A3" t="s">
        <v>1875</v>
      </c>
      <c r="B3" t="s">
        <v>1873</v>
      </c>
      <c r="C3" t="s">
        <v>1860</v>
      </c>
      <c r="D3">
        <v>0</v>
      </c>
      <c r="E3" t="s">
        <v>1861</v>
      </c>
      <c r="F3">
        <v>0</v>
      </c>
      <c r="G3" t="s">
        <v>2304</v>
      </c>
      <c r="H3">
        <v>100</v>
      </c>
      <c r="I3" t="s">
        <v>1898</v>
      </c>
    </row>
    <row r="4" spans="1:9">
      <c r="A4" t="s">
        <v>1875</v>
      </c>
      <c r="B4" t="s">
        <v>1876</v>
      </c>
      <c r="C4" t="s">
        <v>1861</v>
      </c>
      <c r="D4">
        <v>0</v>
      </c>
      <c r="E4" t="s">
        <v>1861</v>
      </c>
      <c r="F4">
        <v>60</v>
      </c>
      <c r="G4" t="s">
        <v>2306</v>
      </c>
      <c r="H4">
        <v>80</v>
      </c>
      <c r="I4" t="s">
        <v>1899</v>
      </c>
    </row>
    <row r="5" spans="1:9">
      <c r="A5" t="s">
        <v>1858</v>
      </c>
      <c r="B5" t="s">
        <v>1877</v>
      </c>
      <c r="C5" t="s">
        <v>1860</v>
      </c>
      <c r="D5">
        <v>0</v>
      </c>
      <c r="E5" t="s">
        <v>1861</v>
      </c>
      <c r="F5">
        <v>0</v>
      </c>
      <c r="G5" t="s">
        <v>2307</v>
      </c>
      <c r="H5">
        <v>100</v>
      </c>
      <c r="I5" t="s">
        <v>1900</v>
      </c>
    </row>
    <row r="6" spans="1:9">
      <c r="A6" t="s">
        <v>1858</v>
      </c>
      <c r="B6" t="s">
        <v>1878</v>
      </c>
      <c r="C6" t="s">
        <v>1861</v>
      </c>
      <c r="D6">
        <v>0</v>
      </c>
      <c r="E6" t="s">
        <v>1860</v>
      </c>
      <c r="F6">
        <v>0</v>
      </c>
      <c r="G6" t="s">
        <v>2304</v>
      </c>
      <c r="H6">
        <v>100</v>
      </c>
      <c r="I6" t="s">
        <v>1901</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97984-5E15-4731-BCA0-DF8920D90488}">
  <sheetPr>
    <tabColor theme="8" tint="0.59999389629810485"/>
  </sheetPr>
  <dimension ref="A1:D15"/>
  <sheetViews>
    <sheetView workbookViewId="0">
      <selection activeCell="D17" sqref="D17"/>
    </sheetView>
  </sheetViews>
  <sheetFormatPr defaultRowHeight="14.4"/>
  <cols>
    <col min="1" max="1" width="17.734375" style="1" bestFit="1" customWidth="1"/>
    <col min="2" max="2" width="11.83984375" style="1" bestFit="1" customWidth="1"/>
    <col min="3" max="3" width="16.578125" style="1" bestFit="1" customWidth="1"/>
    <col min="4" max="4" width="33.68359375" style="1" bestFit="1" customWidth="1"/>
    <col min="5" max="16384" width="8.83984375" style="1"/>
  </cols>
  <sheetData>
    <row r="1" spans="1:4">
      <c r="A1" s="1" t="s">
        <v>103</v>
      </c>
      <c r="B1" s="1" t="s">
        <v>104</v>
      </c>
      <c r="C1" s="1" t="s">
        <v>105</v>
      </c>
      <c r="D1" s="1" t="s">
        <v>106</v>
      </c>
    </row>
    <row r="2" spans="1:4">
      <c r="A2" s="1" t="s">
        <v>107</v>
      </c>
      <c r="B2" s="1" t="s">
        <v>108</v>
      </c>
      <c r="D2" s="1" t="s">
        <v>109</v>
      </c>
    </row>
    <row r="3" spans="1:4">
      <c r="A3" s="1" t="s">
        <v>110</v>
      </c>
      <c r="B3" s="1" t="s">
        <v>111</v>
      </c>
      <c r="C3" s="1" t="s">
        <v>107</v>
      </c>
      <c r="D3" s="1" t="s">
        <v>112</v>
      </c>
    </row>
    <row r="4" spans="1:4">
      <c r="A4" s="1" t="s">
        <v>113</v>
      </c>
      <c r="B4" s="1" t="s">
        <v>114</v>
      </c>
      <c r="C4" s="1" t="s">
        <v>110</v>
      </c>
      <c r="D4" s="1" t="s">
        <v>115</v>
      </c>
    </row>
    <row r="5" spans="1:4">
      <c r="A5" s="1" t="s">
        <v>116</v>
      </c>
      <c r="B5" s="1" t="s">
        <v>117</v>
      </c>
      <c r="C5" s="1" t="s">
        <v>107</v>
      </c>
      <c r="D5" s="1" t="s">
        <v>118</v>
      </c>
    </row>
    <row r="6" spans="1:4">
      <c r="A6" s="1" t="s">
        <v>119</v>
      </c>
      <c r="B6" s="1" t="s">
        <v>120</v>
      </c>
      <c r="C6" s="1" t="s">
        <v>113</v>
      </c>
      <c r="D6" s="1" t="s">
        <v>121</v>
      </c>
    </row>
    <row r="7" spans="1:4">
      <c r="A7" s="1" t="s">
        <v>122</v>
      </c>
      <c r="B7" s="1" t="s">
        <v>123</v>
      </c>
      <c r="C7" s="1" t="s">
        <v>113</v>
      </c>
      <c r="D7" s="1" t="s">
        <v>124</v>
      </c>
    </row>
    <row r="8" spans="1:4">
      <c r="A8" s="1" t="s">
        <v>788</v>
      </c>
      <c r="B8" s="1" t="s">
        <v>598</v>
      </c>
      <c r="C8" s="1" t="s">
        <v>107</v>
      </c>
      <c r="D8" s="1" t="s">
        <v>789</v>
      </c>
    </row>
    <row r="9" spans="1:4">
      <c r="A9" s="1" t="s">
        <v>790</v>
      </c>
      <c r="B9" s="1" t="s">
        <v>606</v>
      </c>
      <c r="C9" s="1" t="s">
        <v>107</v>
      </c>
      <c r="D9" s="1" t="s">
        <v>791</v>
      </c>
    </row>
    <row r="10" spans="1:4">
      <c r="A10" s="1" t="s">
        <v>792</v>
      </c>
      <c r="B10" s="1" t="s">
        <v>618</v>
      </c>
      <c r="C10" s="1" t="s">
        <v>107</v>
      </c>
      <c r="D10" s="1" t="s">
        <v>793</v>
      </c>
    </row>
    <row r="11" spans="1:4">
      <c r="A11" s="1" t="s">
        <v>794</v>
      </c>
      <c r="B11" s="1" t="s">
        <v>625</v>
      </c>
      <c r="C11" s="1" t="s">
        <v>107</v>
      </c>
      <c r="D11" s="1" t="s">
        <v>795</v>
      </c>
    </row>
    <row r="12" spans="1:4">
      <c r="A12" s="1" t="s">
        <v>796</v>
      </c>
      <c r="B12" s="1" t="s">
        <v>632</v>
      </c>
      <c r="C12" s="1" t="s">
        <v>107</v>
      </c>
      <c r="D12" s="1" t="s">
        <v>797</v>
      </c>
    </row>
    <row r="13" spans="1:4">
      <c r="A13" s="1" t="s">
        <v>798</v>
      </c>
      <c r="B13" s="1" t="s">
        <v>799</v>
      </c>
      <c r="C13" s="1" t="s">
        <v>107</v>
      </c>
      <c r="D13" s="1" t="s">
        <v>800</v>
      </c>
    </row>
    <row r="14" spans="1:4">
      <c r="A14" s="1" t="s">
        <v>801</v>
      </c>
      <c r="B14" s="1" t="s">
        <v>682</v>
      </c>
      <c r="C14" s="1" t="s">
        <v>107</v>
      </c>
      <c r="D14" s="1" t="s">
        <v>802</v>
      </c>
    </row>
    <row r="15" spans="1:4">
      <c r="A15" s="1" t="s">
        <v>803</v>
      </c>
      <c r="B15" s="1" t="s">
        <v>804</v>
      </c>
      <c r="C15" s="1" t="s">
        <v>107</v>
      </c>
      <c r="D15" s="1" t="s">
        <v>805</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5C7B0-DC8E-452A-BA68-65E7A36482CD}">
  <sheetPr>
    <tabColor theme="8" tint="0.59999389629810485"/>
  </sheetPr>
  <dimension ref="A1:E11"/>
  <sheetViews>
    <sheetView workbookViewId="0">
      <selection activeCell="A2" sqref="A2:B11"/>
    </sheetView>
  </sheetViews>
  <sheetFormatPr defaultRowHeight="14.4"/>
  <cols>
    <col min="1" max="1" width="11.3125" bestFit="1" customWidth="1"/>
    <col min="2" max="2" width="14.3671875" bestFit="1" customWidth="1"/>
    <col min="3" max="3" width="17.83984375" bestFit="1" customWidth="1"/>
    <col min="4" max="4" width="18.15625" bestFit="1" customWidth="1"/>
    <col min="5" max="5" width="34.26171875" bestFit="1" customWidth="1"/>
  </cols>
  <sheetData>
    <row r="1" spans="1:5">
      <c r="A1" t="s">
        <v>1985</v>
      </c>
      <c r="B1" t="s">
        <v>1986</v>
      </c>
      <c r="C1" t="s">
        <v>1987</v>
      </c>
      <c r="D1" t="s">
        <v>1988</v>
      </c>
      <c r="E1" t="s">
        <v>74</v>
      </c>
    </row>
    <row r="2" spans="1:5">
      <c r="A2" t="s">
        <v>1989</v>
      </c>
      <c r="B2" t="s">
        <v>1990</v>
      </c>
      <c r="C2">
        <v>0.5</v>
      </c>
      <c r="D2">
        <v>1.5</v>
      </c>
      <c r="E2" t="s">
        <v>1991</v>
      </c>
    </row>
    <row r="3" spans="1:5">
      <c r="A3" t="s">
        <v>1992</v>
      </c>
      <c r="B3" t="s">
        <v>1993</v>
      </c>
      <c r="C3">
        <v>1</v>
      </c>
      <c r="D3">
        <v>2</v>
      </c>
      <c r="E3" t="s">
        <v>1994</v>
      </c>
    </row>
    <row r="4" spans="1:5">
      <c r="A4" t="s">
        <v>1995</v>
      </c>
      <c r="B4" t="s">
        <v>1996</v>
      </c>
      <c r="C4">
        <v>1.5</v>
      </c>
      <c r="D4">
        <v>3</v>
      </c>
      <c r="E4" t="s">
        <v>1997</v>
      </c>
    </row>
    <row r="5" spans="1:5">
      <c r="A5" t="s">
        <v>1998</v>
      </c>
      <c r="B5" t="s">
        <v>1969</v>
      </c>
      <c r="C5">
        <v>2</v>
      </c>
      <c r="D5">
        <v>5</v>
      </c>
      <c r="E5" t="s">
        <v>1999</v>
      </c>
    </row>
    <row r="6" spans="1:5">
      <c r="A6" t="s">
        <v>2000</v>
      </c>
      <c r="B6" t="s">
        <v>2001</v>
      </c>
      <c r="C6">
        <v>3</v>
      </c>
      <c r="D6">
        <v>8</v>
      </c>
      <c r="E6" t="s">
        <v>2002</v>
      </c>
    </row>
    <row r="7" spans="1:5">
      <c r="A7" t="s">
        <v>2003</v>
      </c>
      <c r="B7" t="s">
        <v>2004</v>
      </c>
      <c r="C7">
        <v>1</v>
      </c>
      <c r="D7">
        <v>2</v>
      </c>
      <c r="E7" t="s">
        <v>2005</v>
      </c>
    </row>
    <row r="8" spans="1:5">
      <c r="A8" t="s">
        <v>2006</v>
      </c>
      <c r="B8" t="s">
        <v>2007</v>
      </c>
      <c r="C8">
        <v>1</v>
      </c>
      <c r="D8">
        <v>1.5</v>
      </c>
      <c r="E8" t="s">
        <v>2008</v>
      </c>
    </row>
    <row r="9" spans="1:5">
      <c r="A9" t="s">
        <v>2009</v>
      </c>
      <c r="B9" t="s">
        <v>2010</v>
      </c>
      <c r="C9">
        <v>4</v>
      </c>
      <c r="D9">
        <v>10</v>
      </c>
      <c r="E9" t="s">
        <v>2011</v>
      </c>
    </row>
    <row r="10" spans="1:5">
      <c r="A10" t="s">
        <v>2012</v>
      </c>
      <c r="B10" t="s">
        <v>2013</v>
      </c>
      <c r="C10">
        <v>1</v>
      </c>
      <c r="D10">
        <v>2</v>
      </c>
      <c r="E10" t="s">
        <v>2014</v>
      </c>
    </row>
    <row r="11" spans="1:5">
      <c r="A11" t="s">
        <v>2015</v>
      </c>
      <c r="B11" t="s">
        <v>2016</v>
      </c>
      <c r="C11">
        <v>2</v>
      </c>
      <c r="D11">
        <v>6</v>
      </c>
      <c r="E11" t="s">
        <v>2017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5C7B6-2688-44CF-99BF-51E163555BC2}">
  <sheetPr>
    <tabColor theme="9" tint="0.39997558519241921"/>
  </sheetPr>
  <dimension ref="A1"/>
  <sheetViews>
    <sheetView workbookViewId="0"/>
  </sheetViews>
  <sheetFormatPr defaultRowHeight="14.4"/>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F29A-E7D7-4B34-AB7E-10377CCCC013}">
  <sheetPr>
    <tabColor theme="9" tint="0.39997558519241921"/>
  </sheetPr>
  <dimension ref="A1:E1"/>
  <sheetViews>
    <sheetView workbookViewId="0">
      <selection activeCell="C20" sqref="C20"/>
    </sheetView>
  </sheetViews>
  <sheetFormatPr defaultRowHeight="14.4"/>
  <cols>
    <col min="2" max="2" width="12.41796875" bestFit="1" customWidth="1"/>
    <col min="3" max="3" width="17.47265625" bestFit="1" customWidth="1"/>
    <col min="4" max="4" width="12.89453125" bestFit="1" customWidth="1"/>
  </cols>
  <sheetData>
    <row r="1" spans="1:5">
      <c r="A1" t="s">
        <v>2038</v>
      </c>
      <c r="B1" t="s">
        <v>2034</v>
      </c>
      <c r="C1" t="s">
        <v>2035</v>
      </c>
      <c r="D1" t="s">
        <v>2036</v>
      </c>
      <c r="E1" t="s">
        <v>74</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3B928-D453-4B9A-A20E-E3155CA7FF35}">
  <sheetPr>
    <tabColor theme="9" tint="0.39997558519241921"/>
  </sheetPr>
  <dimension ref="A1"/>
  <sheetViews>
    <sheetView workbookViewId="0">
      <selection activeCell="E26" sqref="E26"/>
    </sheetView>
  </sheetViews>
  <sheetFormatPr defaultRowHeight="14.4"/>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441F-484F-4D33-BC2A-717401FF7812}">
  <sheetPr>
    <tabColor theme="9" tint="0.39997558519241921"/>
  </sheetPr>
  <dimension ref="A1"/>
  <sheetViews>
    <sheetView workbookViewId="0">
      <selection activeCell="E26" sqref="E26"/>
    </sheetView>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96792-B366-4FC4-8DC1-EFB6EE682E58}">
  <sheetPr>
    <tabColor theme="0" tint="-0.34998626667073579"/>
  </sheetPr>
  <dimension ref="A1:J48"/>
  <sheetViews>
    <sheetView zoomScale="115" zoomScaleNormal="115" workbookViewId="0">
      <selection activeCell="C23" sqref="C23"/>
    </sheetView>
  </sheetViews>
  <sheetFormatPr defaultRowHeight="14.4"/>
  <cols>
    <col min="1" max="1" width="27.20703125" bestFit="1" customWidth="1"/>
    <col min="2" max="2" width="13.62890625" bestFit="1" customWidth="1"/>
    <col min="3" max="3" width="55.68359375" bestFit="1" customWidth="1"/>
    <col min="4" max="4" width="66.578125" bestFit="1" customWidth="1"/>
    <col min="5" max="5" width="29.62890625" bestFit="1" customWidth="1"/>
    <col min="6" max="6" width="24.734375" bestFit="1" customWidth="1"/>
    <col min="7" max="7" width="36.9453125" bestFit="1" customWidth="1"/>
    <col min="8" max="8" width="22.62890625" bestFit="1" customWidth="1"/>
    <col min="9" max="9" width="49.47265625" bestFit="1" customWidth="1"/>
    <col min="10" max="10" width="41.7890625" bestFit="1" customWidth="1"/>
  </cols>
  <sheetData>
    <row r="1" spans="1:10">
      <c r="A1" s="162" t="s">
        <v>1464</v>
      </c>
      <c r="B1" s="110" t="s">
        <v>1465</v>
      </c>
      <c r="C1" s="110" t="s">
        <v>1466</v>
      </c>
      <c r="D1" s="110" t="s">
        <v>1467</v>
      </c>
      <c r="E1" s="110" t="s">
        <v>1468</v>
      </c>
      <c r="F1" s="110" t="s">
        <v>1469</v>
      </c>
      <c r="G1" s="110" t="s">
        <v>1470</v>
      </c>
      <c r="H1" s="110" t="s">
        <v>1471</v>
      </c>
      <c r="I1" s="110" t="s">
        <v>1472</v>
      </c>
      <c r="J1" s="110" t="s">
        <v>1082</v>
      </c>
    </row>
    <row r="2" spans="1:10">
      <c r="A2" s="163" t="s">
        <v>1235</v>
      </c>
      <c r="B2" t="s">
        <v>1473</v>
      </c>
      <c r="C2" t="s">
        <v>1474</v>
      </c>
      <c r="D2" t="s">
        <v>1475</v>
      </c>
      <c r="E2" t="s">
        <v>1476</v>
      </c>
      <c r="F2" t="s">
        <v>1477</v>
      </c>
      <c r="G2" t="s">
        <v>1478</v>
      </c>
      <c r="H2" t="s">
        <v>1479</v>
      </c>
      <c r="I2" t="s">
        <v>1480</v>
      </c>
      <c r="J2" t="s">
        <v>1481</v>
      </c>
    </row>
    <row r="3" spans="1:10">
      <c r="A3" s="163" t="s">
        <v>1236</v>
      </c>
      <c r="B3" t="s">
        <v>1473</v>
      </c>
      <c r="C3" t="s">
        <v>1482</v>
      </c>
      <c r="D3" t="s">
        <v>1483</v>
      </c>
      <c r="E3" t="s">
        <v>1484</v>
      </c>
      <c r="F3" t="s">
        <v>1477</v>
      </c>
      <c r="G3" t="s">
        <v>1478</v>
      </c>
      <c r="H3" t="s">
        <v>1479</v>
      </c>
      <c r="I3" t="s">
        <v>1485</v>
      </c>
      <c r="J3" t="s">
        <v>1486</v>
      </c>
    </row>
    <row r="4" spans="1:10">
      <c r="A4" s="163" t="s">
        <v>1237</v>
      </c>
      <c r="B4" t="s">
        <v>1473</v>
      </c>
      <c r="C4" t="s">
        <v>1487</v>
      </c>
      <c r="D4" t="s">
        <v>1488</v>
      </c>
      <c r="E4" t="s">
        <v>1489</v>
      </c>
      <c r="F4" t="s">
        <v>1490</v>
      </c>
      <c r="G4" t="s">
        <v>1491</v>
      </c>
      <c r="H4" t="s">
        <v>1492</v>
      </c>
      <c r="I4" t="s">
        <v>1493</v>
      </c>
      <c r="J4" t="s">
        <v>1494</v>
      </c>
    </row>
    <row r="5" spans="1:10">
      <c r="A5" s="163" t="s">
        <v>1495</v>
      </c>
      <c r="B5" t="s">
        <v>1496</v>
      </c>
      <c r="C5" t="s">
        <v>1497</v>
      </c>
      <c r="D5" t="s">
        <v>1498</v>
      </c>
      <c r="E5" t="s">
        <v>1496</v>
      </c>
      <c r="F5" t="s">
        <v>1490</v>
      </c>
      <c r="G5" t="s">
        <v>1491</v>
      </c>
      <c r="H5" t="s">
        <v>1492</v>
      </c>
      <c r="I5" t="s">
        <v>1499</v>
      </c>
      <c r="J5" t="s">
        <v>1500</v>
      </c>
    </row>
    <row r="6" spans="1:10">
      <c r="A6" s="163" t="s">
        <v>1238</v>
      </c>
      <c r="B6" t="s">
        <v>1473</v>
      </c>
      <c r="C6" t="s">
        <v>1501</v>
      </c>
      <c r="D6" t="s">
        <v>1502</v>
      </c>
      <c r="E6" t="s">
        <v>1503</v>
      </c>
      <c r="F6" t="s">
        <v>1504</v>
      </c>
      <c r="G6" t="s">
        <v>1505</v>
      </c>
      <c r="H6" t="s">
        <v>1492</v>
      </c>
      <c r="I6" t="s">
        <v>1506</v>
      </c>
      <c r="J6" t="s">
        <v>1507</v>
      </c>
    </row>
    <row r="7" spans="1:10">
      <c r="A7" s="163" t="s">
        <v>1239</v>
      </c>
      <c r="B7" t="s">
        <v>1473</v>
      </c>
      <c r="C7" t="s">
        <v>1508</v>
      </c>
      <c r="D7" t="s">
        <v>1509</v>
      </c>
      <c r="E7" t="s">
        <v>1510</v>
      </c>
      <c r="F7" t="s">
        <v>1511</v>
      </c>
      <c r="G7" t="s">
        <v>1512</v>
      </c>
      <c r="H7" t="s">
        <v>1492</v>
      </c>
      <c r="I7" t="s">
        <v>1513</v>
      </c>
      <c r="J7" t="s">
        <v>1514</v>
      </c>
    </row>
    <row r="8" spans="1:10">
      <c r="A8" s="163" t="s">
        <v>1515</v>
      </c>
      <c r="B8" t="s">
        <v>1496</v>
      </c>
      <c r="C8" t="s">
        <v>1516</v>
      </c>
      <c r="D8" t="s">
        <v>1517</v>
      </c>
      <c r="E8" t="s">
        <v>1496</v>
      </c>
      <c r="F8" t="s">
        <v>1511</v>
      </c>
      <c r="G8" t="s">
        <v>1512</v>
      </c>
      <c r="H8" t="s">
        <v>1492</v>
      </c>
      <c r="I8" t="s">
        <v>1518</v>
      </c>
      <c r="J8" t="s">
        <v>1519</v>
      </c>
    </row>
    <row r="9" spans="1:10">
      <c r="A9" s="163" t="s">
        <v>1240</v>
      </c>
      <c r="B9" t="s">
        <v>1473</v>
      </c>
      <c r="C9" t="s">
        <v>1520</v>
      </c>
      <c r="D9" t="s">
        <v>1521</v>
      </c>
      <c r="E9" t="s">
        <v>1522</v>
      </c>
      <c r="F9" t="s">
        <v>1523</v>
      </c>
      <c r="G9" t="s">
        <v>1491</v>
      </c>
      <c r="H9" t="s">
        <v>1492</v>
      </c>
      <c r="I9" t="s">
        <v>1524</v>
      </c>
      <c r="J9" t="s">
        <v>1525</v>
      </c>
    </row>
    <row r="10" spans="1:10">
      <c r="A10" s="163" t="s">
        <v>1526</v>
      </c>
      <c r="B10" t="s">
        <v>1496</v>
      </c>
      <c r="C10" t="s">
        <v>1527</v>
      </c>
      <c r="D10" t="s">
        <v>1528</v>
      </c>
      <c r="E10" t="s">
        <v>1496</v>
      </c>
      <c r="F10" t="s">
        <v>1523</v>
      </c>
      <c r="G10" t="s">
        <v>1491</v>
      </c>
      <c r="H10" t="s">
        <v>1492</v>
      </c>
      <c r="I10" t="s">
        <v>1529</v>
      </c>
      <c r="J10" t="s">
        <v>1500</v>
      </c>
    </row>
    <row r="11" spans="1:10">
      <c r="A11" s="163" t="s">
        <v>1241</v>
      </c>
      <c r="B11" t="s">
        <v>1473</v>
      </c>
      <c r="C11" t="s">
        <v>1530</v>
      </c>
      <c r="D11" t="s">
        <v>1502</v>
      </c>
      <c r="E11" t="s">
        <v>1503</v>
      </c>
      <c r="F11" t="s">
        <v>1504</v>
      </c>
      <c r="G11" t="s">
        <v>1505</v>
      </c>
      <c r="H11" t="s">
        <v>1492</v>
      </c>
      <c r="I11" t="s">
        <v>1531</v>
      </c>
      <c r="J11" t="s">
        <v>1532</v>
      </c>
    </row>
    <row r="12" spans="1:10">
      <c r="A12" s="163" t="s">
        <v>1533</v>
      </c>
      <c r="B12" t="s">
        <v>1473</v>
      </c>
      <c r="C12" t="s">
        <v>1534</v>
      </c>
      <c r="D12" t="s">
        <v>1535</v>
      </c>
      <c r="E12" t="s">
        <v>1536</v>
      </c>
      <c r="F12" t="s">
        <v>1537</v>
      </c>
      <c r="G12" t="s">
        <v>1478</v>
      </c>
      <c r="H12" t="s">
        <v>1492</v>
      </c>
      <c r="I12" t="s">
        <v>1538</v>
      </c>
      <c r="J12" t="s">
        <v>1539</v>
      </c>
    </row>
    <row r="13" spans="1:10">
      <c r="A13" s="163" t="s">
        <v>1540</v>
      </c>
      <c r="B13" t="s">
        <v>1541</v>
      </c>
      <c r="C13" t="s">
        <v>1542</v>
      </c>
      <c r="D13" t="s">
        <v>1543</v>
      </c>
      <c r="E13" t="s">
        <v>1541</v>
      </c>
      <c r="F13" t="s">
        <v>1477</v>
      </c>
      <c r="G13" t="s">
        <v>1544</v>
      </c>
      <c r="H13" t="s">
        <v>1492</v>
      </c>
      <c r="I13" t="s">
        <v>1545</v>
      </c>
      <c r="J13" t="s">
        <v>1546</v>
      </c>
    </row>
    <row r="14" spans="1:10">
      <c r="A14" s="163" t="s">
        <v>1547</v>
      </c>
      <c r="B14" t="s">
        <v>1541</v>
      </c>
      <c r="C14" t="s">
        <v>1548</v>
      </c>
      <c r="D14" t="s">
        <v>1543</v>
      </c>
      <c r="E14" t="s">
        <v>1541</v>
      </c>
      <c r="F14" t="s">
        <v>1511</v>
      </c>
      <c r="G14" t="s">
        <v>1512</v>
      </c>
      <c r="H14" t="s">
        <v>1492</v>
      </c>
      <c r="I14" t="s">
        <v>1549</v>
      </c>
      <c r="J14" t="s">
        <v>1550</v>
      </c>
    </row>
    <row r="15" spans="1:10">
      <c r="A15" s="163" t="s">
        <v>1551</v>
      </c>
      <c r="B15" t="s">
        <v>1552</v>
      </c>
      <c r="C15" t="s">
        <v>1553</v>
      </c>
      <c r="D15" t="s">
        <v>1554</v>
      </c>
      <c r="E15" t="s">
        <v>1552</v>
      </c>
      <c r="F15" t="s">
        <v>1477</v>
      </c>
      <c r="G15" t="s">
        <v>1478</v>
      </c>
      <c r="H15" t="s">
        <v>1492</v>
      </c>
      <c r="I15" t="s">
        <v>1555</v>
      </c>
      <c r="J15" t="s">
        <v>1556</v>
      </c>
    </row>
    <row r="16" spans="1:10">
      <c r="A16" s="163" t="s">
        <v>1557</v>
      </c>
      <c r="B16" t="s">
        <v>1496</v>
      </c>
      <c r="C16" t="s">
        <v>1558</v>
      </c>
      <c r="D16" t="s">
        <v>1559</v>
      </c>
      <c r="E16" t="s">
        <v>1496</v>
      </c>
      <c r="F16" t="s">
        <v>1560</v>
      </c>
      <c r="G16" t="s">
        <v>1478</v>
      </c>
      <c r="H16" t="s">
        <v>1492</v>
      </c>
      <c r="I16" t="s">
        <v>1561</v>
      </c>
      <c r="J16" t="s">
        <v>1562</v>
      </c>
    </row>
    <row r="17" spans="1:10">
      <c r="A17" s="163" t="s">
        <v>1563</v>
      </c>
      <c r="B17" t="s">
        <v>1564</v>
      </c>
      <c r="C17" t="s">
        <v>1565</v>
      </c>
      <c r="D17" t="s">
        <v>1566</v>
      </c>
      <c r="E17" t="s">
        <v>1567</v>
      </c>
      <c r="F17" t="s">
        <v>1568</v>
      </c>
      <c r="G17" t="s">
        <v>1569</v>
      </c>
      <c r="H17" t="s">
        <v>1492</v>
      </c>
      <c r="I17" t="s">
        <v>1570</v>
      </c>
      <c r="J17" t="s">
        <v>1571</v>
      </c>
    </row>
    <row r="18" spans="1:10">
      <c r="A18" s="163" t="s">
        <v>1572</v>
      </c>
      <c r="B18" t="s">
        <v>1564</v>
      </c>
      <c r="C18" t="s">
        <v>1573</v>
      </c>
      <c r="D18" t="s">
        <v>1566</v>
      </c>
      <c r="E18" t="s">
        <v>1567</v>
      </c>
      <c r="F18" t="s">
        <v>1568</v>
      </c>
      <c r="G18" t="s">
        <v>1569</v>
      </c>
      <c r="H18" t="s">
        <v>1492</v>
      </c>
      <c r="I18" t="s">
        <v>1574</v>
      </c>
      <c r="J18" t="s">
        <v>1575</v>
      </c>
    </row>
    <row r="19" spans="1:10">
      <c r="A19" s="163" t="s">
        <v>1246</v>
      </c>
      <c r="B19" t="s">
        <v>1564</v>
      </c>
      <c r="C19" t="s">
        <v>1576</v>
      </c>
      <c r="D19" t="s">
        <v>1566</v>
      </c>
      <c r="E19" t="s">
        <v>1567</v>
      </c>
      <c r="F19" t="s">
        <v>1577</v>
      </c>
      <c r="G19" t="s">
        <v>1491</v>
      </c>
      <c r="H19" t="s">
        <v>1492</v>
      </c>
      <c r="I19" t="s">
        <v>1578</v>
      </c>
      <c r="J19" t="s">
        <v>1579</v>
      </c>
    </row>
    <row r="20" spans="1:10">
      <c r="A20" s="163" t="s">
        <v>1580</v>
      </c>
      <c r="B20" t="s">
        <v>1564</v>
      </c>
      <c r="C20" t="s">
        <v>1581</v>
      </c>
      <c r="D20" t="s">
        <v>1566</v>
      </c>
      <c r="E20" t="s">
        <v>1567</v>
      </c>
      <c r="F20" t="s">
        <v>1577</v>
      </c>
      <c r="G20" t="s">
        <v>1491</v>
      </c>
      <c r="H20" t="s">
        <v>1492</v>
      </c>
      <c r="I20" t="s">
        <v>1582</v>
      </c>
      <c r="J20" t="s">
        <v>1583</v>
      </c>
    </row>
    <row r="21" spans="1:10">
      <c r="A21" s="163" t="s">
        <v>1584</v>
      </c>
      <c r="B21" t="s">
        <v>1552</v>
      </c>
      <c r="C21" t="s">
        <v>1585</v>
      </c>
      <c r="D21" t="s">
        <v>1586</v>
      </c>
      <c r="E21" t="s">
        <v>1552</v>
      </c>
      <c r="F21" t="s">
        <v>1587</v>
      </c>
      <c r="G21" t="s">
        <v>1478</v>
      </c>
      <c r="H21" t="s">
        <v>1492</v>
      </c>
      <c r="I21" t="s">
        <v>1588</v>
      </c>
      <c r="J21" t="s">
        <v>1589</v>
      </c>
    </row>
    <row r="22" spans="1:10">
      <c r="A22" s="163" t="s">
        <v>1247</v>
      </c>
      <c r="B22" t="s">
        <v>1552</v>
      </c>
      <c r="C22" t="s">
        <v>1590</v>
      </c>
      <c r="D22" t="s">
        <v>1591</v>
      </c>
      <c r="E22" t="s">
        <v>1552</v>
      </c>
      <c r="F22" t="s">
        <v>1477</v>
      </c>
      <c r="G22" t="s">
        <v>1478</v>
      </c>
      <c r="H22" t="s">
        <v>1492</v>
      </c>
      <c r="I22" t="s">
        <v>1592</v>
      </c>
      <c r="J22" t="s">
        <v>1593</v>
      </c>
    </row>
    <row r="23" spans="1:10">
      <c r="A23" s="163" t="s">
        <v>1248</v>
      </c>
      <c r="B23" t="s">
        <v>1552</v>
      </c>
      <c r="C23" t="s">
        <v>1594</v>
      </c>
      <c r="D23" t="s">
        <v>1595</v>
      </c>
      <c r="E23" t="s">
        <v>1552</v>
      </c>
      <c r="F23" t="s">
        <v>1596</v>
      </c>
      <c r="G23" t="s">
        <v>1478</v>
      </c>
      <c r="H23" t="s">
        <v>1492</v>
      </c>
      <c r="I23" t="s">
        <v>1597</v>
      </c>
      <c r="J23" t="s">
        <v>1598</v>
      </c>
    </row>
    <row r="24" spans="1:10">
      <c r="A24" s="163" t="s">
        <v>1249</v>
      </c>
      <c r="B24" t="s">
        <v>1552</v>
      </c>
      <c r="C24" t="s">
        <v>1599</v>
      </c>
      <c r="D24" t="s">
        <v>1600</v>
      </c>
      <c r="E24" t="s">
        <v>1552</v>
      </c>
      <c r="F24" t="s">
        <v>1601</v>
      </c>
      <c r="G24" t="s">
        <v>1602</v>
      </c>
      <c r="H24" t="s">
        <v>1492</v>
      </c>
      <c r="I24" t="s">
        <v>1603</v>
      </c>
      <c r="J24" t="s">
        <v>1604</v>
      </c>
    </row>
    <row r="25" spans="1:10">
      <c r="A25" s="163" t="s">
        <v>1605</v>
      </c>
      <c r="B25" t="s">
        <v>1496</v>
      </c>
      <c r="C25" t="s">
        <v>1606</v>
      </c>
      <c r="D25" t="s">
        <v>1559</v>
      </c>
      <c r="E25" t="s">
        <v>1496</v>
      </c>
      <c r="F25" t="s">
        <v>1601</v>
      </c>
      <c r="G25" t="s">
        <v>1491</v>
      </c>
      <c r="H25" t="s">
        <v>1492</v>
      </c>
      <c r="I25" t="s">
        <v>1607</v>
      </c>
      <c r="J25" t="s">
        <v>1608</v>
      </c>
    </row>
    <row r="26" spans="1:10">
      <c r="A26" s="163" t="s">
        <v>1250</v>
      </c>
      <c r="B26" t="s">
        <v>1564</v>
      </c>
      <c r="C26" t="s">
        <v>1609</v>
      </c>
      <c r="D26" t="s">
        <v>1610</v>
      </c>
      <c r="E26" t="s">
        <v>1567</v>
      </c>
      <c r="F26" t="s">
        <v>1611</v>
      </c>
      <c r="G26" t="s">
        <v>1512</v>
      </c>
      <c r="H26" t="s">
        <v>1612</v>
      </c>
      <c r="I26" t="s">
        <v>1613</v>
      </c>
      <c r="J26" t="s">
        <v>1614</v>
      </c>
    </row>
    <row r="27" spans="1:10">
      <c r="A27" s="163" t="s">
        <v>1615</v>
      </c>
      <c r="B27" t="s">
        <v>1564</v>
      </c>
      <c r="C27" t="s">
        <v>1616</v>
      </c>
      <c r="D27" t="s">
        <v>1610</v>
      </c>
      <c r="E27" t="s">
        <v>1567</v>
      </c>
      <c r="F27" t="s">
        <v>1617</v>
      </c>
      <c r="G27" t="s">
        <v>1618</v>
      </c>
      <c r="H27" t="s">
        <v>1612</v>
      </c>
      <c r="I27" t="s">
        <v>1619</v>
      </c>
      <c r="J27" t="s">
        <v>1620</v>
      </c>
    </row>
    <row r="28" spans="1:10">
      <c r="A28" s="163" t="s">
        <v>1251</v>
      </c>
      <c r="B28" t="s">
        <v>1621</v>
      </c>
      <c r="C28" t="s">
        <v>1622</v>
      </c>
      <c r="D28" t="s">
        <v>1623</v>
      </c>
      <c r="E28" t="s">
        <v>1624</v>
      </c>
      <c r="F28" t="s">
        <v>1625</v>
      </c>
      <c r="G28" t="s">
        <v>1618</v>
      </c>
      <c r="H28" t="s">
        <v>1626</v>
      </c>
      <c r="I28" t="s">
        <v>1627</v>
      </c>
      <c r="J28" t="s">
        <v>1628</v>
      </c>
    </row>
    <row r="29" spans="1:10">
      <c r="A29" s="163" t="s">
        <v>1629</v>
      </c>
      <c r="B29" t="s">
        <v>1621</v>
      </c>
      <c r="C29" t="s">
        <v>1630</v>
      </c>
      <c r="D29" t="s">
        <v>1623</v>
      </c>
      <c r="E29" t="s">
        <v>1624</v>
      </c>
      <c r="F29" t="s">
        <v>1625</v>
      </c>
      <c r="G29" t="s">
        <v>1618</v>
      </c>
      <c r="H29" t="s">
        <v>1492</v>
      </c>
      <c r="I29" t="s">
        <v>1631</v>
      </c>
      <c r="J29" t="s">
        <v>1598</v>
      </c>
    </row>
    <row r="30" spans="1:10">
      <c r="A30" s="163" t="s">
        <v>1632</v>
      </c>
      <c r="B30" t="s">
        <v>1564</v>
      </c>
      <c r="C30" t="s">
        <v>1633</v>
      </c>
      <c r="D30" t="s">
        <v>1634</v>
      </c>
      <c r="E30" t="s">
        <v>1567</v>
      </c>
      <c r="F30" t="s">
        <v>1635</v>
      </c>
      <c r="G30" t="s">
        <v>1636</v>
      </c>
      <c r="H30" t="s">
        <v>1637</v>
      </c>
      <c r="I30" t="s">
        <v>1638</v>
      </c>
      <c r="J30" t="s">
        <v>1639</v>
      </c>
    </row>
    <row r="31" spans="1:10">
      <c r="A31" s="163" t="s">
        <v>1640</v>
      </c>
      <c r="B31" t="s">
        <v>1564</v>
      </c>
      <c r="C31" t="s">
        <v>1641</v>
      </c>
      <c r="D31" t="s">
        <v>1634</v>
      </c>
      <c r="E31" t="s">
        <v>1567</v>
      </c>
      <c r="F31" t="s">
        <v>1642</v>
      </c>
      <c r="G31" t="s">
        <v>1643</v>
      </c>
      <c r="H31" t="s">
        <v>1479</v>
      </c>
      <c r="I31" t="s">
        <v>1644</v>
      </c>
      <c r="J31" t="s">
        <v>1645</v>
      </c>
    </row>
    <row r="32" spans="1:10">
      <c r="A32" s="163" t="s">
        <v>1646</v>
      </c>
      <c r="B32" t="s">
        <v>1564</v>
      </c>
      <c r="C32" t="s">
        <v>1647</v>
      </c>
      <c r="D32" t="s">
        <v>1634</v>
      </c>
      <c r="E32" t="s">
        <v>1567</v>
      </c>
      <c r="F32" t="s">
        <v>1648</v>
      </c>
      <c r="G32" t="s">
        <v>1649</v>
      </c>
      <c r="H32" t="s">
        <v>1479</v>
      </c>
      <c r="I32" t="s">
        <v>1650</v>
      </c>
      <c r="J32" t="s">
        <v>1651</v>
      </c>
    </row>
    <row r="33" spans="1:10">
      <c r="A33" s="163" t="s">
        <v>1652</v>
      </c>
      <c r="B33" t="s">
        <v>1564</v>
      </c>
      <c r="C33" t="s">
        <v>1653</v>
      </c>
      <c r="D33" t="s">
        <v>1634</v>
      </c>
      <c r="E33" t="s">
        <v>1567</v>
      </c>
      <c r="F33" t="s">
        <v>1654</v>
      </c>
      <c r="G33" t="s">
        <v>1655</v>
      </c>
      <c r="H33" t="s">
        <v>1479</v>
      </c>
      <c r="I33" t="s">
        <v>1656</v>
      </c>
      <c r="J33" t="s">
        <v>1657</v>
      </c>
    </row>
    <row r="34" spans="1:10">
      <c r="A34" s="163" t="s">
        <v>1658</v>
      </c>
      <c r="B34" t="s">
        <v>1564</v>
      </c>
      <c r="C34" t="s">
        <v>1659</v>
      </c>
      <c r="D34" t="s">
        <v>1634</v>
      </c>
      <c r="E34" t="s">
        <v>1567</v>
      </c>
      <c r="F34" t="s">
        <v>1660</v>
      </c>
      <c r="G34" t="s">
        <v>1661</v>
      </c>
      <c r="H34" t="s">
        <v>1479</v>
      </c>
      <c r="I34" t="s">
        <v>1662</v>
      </c>
      <c r="J34" t="s">
        <v>1663</v>
      </c>
    </row>
    <row r="35" spans="1:10">
      <c r="A35" s="163" t="s">
        <v>1664</v>
      </c>
      <c r="B35" t="s">
        <v>1541</v>
      </c>
      <c r="C35" t="s">
        <v>1665</v>
      </c>
      <c r="D35" t="s">
        <v>1543</v>
      </c>
      <c r="E35" t="s">
        <v>1541</v>
      </c>
      <c r="F35" t="s">
        <v>1666</v>
      </c>
      <c r="G35" t="s">
        <v>1667</v>
      </c>
      <c r="H35" t="s">
        <v>1492</v>
      </c>
      <c r="I35" t="s">
        <v>1668</v>
      </c>
      <c r="J35" t="s">
        <v>1669</v>
      </c>
    </row>
    <row r="36" spans="1:10">
      <c r="A36" s="163" t="s">
        <v>1670</v>
      </c>
      <c r="B36" t="s">
        <v>1541</v>
      </c>
      <c r="C36" t="s">
        <v>1671</v>
      </c>
      <c r="D36" t="s">
        <v>1543</v>
      </c>
      <c r="E36" t="s">
        <v>1541</v>
      </c>
      <c r="F36" t="s">
        <v>1672</v>
      </c>
      <c r="G36" t="s">
        <v>1667</v>
      </c>
      <c r="H36" t="s">
        <v>1492</v>
      </c>
      <c r="I36" t="s">
        <v>1673</v>
      </c>
      <c r="J36" t="s">
        <v>1674</v>
      </c>
    </row>
    <row r="37" spans="1:10">
      <c r="A37" s="163" t="s">
        <v>1675</v>
      </c>
      <c r="B37" t="s">
        <v>1541</v>
      </c>
      <c r="C37" t="s">
        <v>1676</v>
      </c>
      <c r="D37" t="s">
        <v>1543</v>
      </c>
      <c r="E37" t="s">
        <v>1541</v>
      </c>
      <c r="F37" t="s">
        <v>1677</v>
      </c>
      <c r="G37" t="s">
        <v>1643</v>
      </c>
      <c r="H37" t="s">
        <v>1492</v>
      </c>
      <c r="I37" t="s">
        <v>1678</v>
      </c>
      <c r="J37" t="s">
        <v>1679</v>
      </c>
    </row>
    <row r="38" spans="1:10">
      <c r="A38" s="163" t="s">
        <v>1680</v>
      </c>
      <c r="B38" t="s">
        <v>1541</v>
      </c>
      <c r="C38" t="s">
        <v>1681</v>
      </c>
      <c r="D38" t="s">
        <v>1543</v>
      </c>
      <c r="E38" t="s">
        <v>1541</v>
      </c>
      <c r="F38" t="s">
        <v>1682</v>
      </c>
      <c r="G38" t="s">
        <v>1683</v>
      </c>
      <c r="H38" t="s">
        <v>1492</v>
      </c>
      <c r="I38" t="s">
        <v>1684</v>
      </c>
      <c r="J38" t="s">
        <v>1685</v>
      </c>
    </row>
    <row r="39" spans="1:10">
      <c r="A39" s="163" t="s">
        <v>1686</v>
      </c>
      <c r="B39" t="s">
        <v>1541</v>
      </c>
      <c r="C39" t="s">
        <v>1687</v>
      </c>
      <c r="D39" t="s">
        <v>1543</v>
      </c>
      <c r="E39" t="s">
        <v>1541</v>
      </c>
      <c r="F39" t="s">
        <v>1688</v>
      </c>
      <c r="G39" t="s">
        <v>1661</v>
      </c>
      <c r="H39" t="s">
        <v>1492</v>
      </c>
      <c r="I39" t="s">
        <v>1689</v>
      </c>
      <c r="J39" t="s">
        <v>1690</v>
      </c>
    </row>
    <row r="40" spans="1:10">
      <c r="A40" s="163" t="s">
        <v>1691</v>
      </c>
      <c r="B40" t="s">
        <v>1541</v>
      </c>
      <c r="C40" t="s">
        <v>1692</v>
      </c>
      <c r="D40" t="s">
        <v>1543</v>
      </c>
      <c r="E40" t="s">
        <v>1541</v>
      </c>
      <c r="F40" t="s">
        <v>1693</v>
      </c>
      <c r="G40" t="s">
        <v>1694</v>
      </c>
      <c r="H40" t="s">
        <v>1492</v>
      </c>
      <c r="I40" t="s">
        <v>1695</v>
      </c>
      <c r="J40" t="s">
        <v>1696</v>
      </c>
    </row>
    <row r="41" spans="1:10">
      <c r="A41" s="163" t="s">
        <v>1252</v>
      </c>
      <c r="B41" t="s">
        <v>1552</v>
      </c>
      <c r="C41" t="s">
        <v>1697</v>
      </c>
      <c r="D41" t="s">
        <v>1698</v>
      </c>
      <c r="E41" t="s">
        <v>1552</v>
      </c>
      <c r="F41" t="s">
        <v>1477</v>
      </c>
      <c r="G41" t="s">
        <v>1478</v>
      </c>
      <c r="H41" t="s">
        <v>1492</v>
      </c>
      <c r="I41" t="s">
        <v>1699</v>
      </c>
      <c r="J41" t="s">
        <v>1700</v>
      </c>
    </row>
    <row r="42" spans="1:10">
      <c r="A42" s="163" t="s">
        <v>1253</v>
      </c>
      <c r="B42" t="s">
        <v>1496</v>
      </c>
      <c r="C42" t="s">
        <v>1701</v>
      </c>
      <c r="D42" t="s">
        <v>1702</v>
      </c>
      <c r="E42" t="s">
        <v>1496</v>
      </c>
      <c r="F42" t="s">
        <v>1568</v>
      </c>
      <c r="G42" t="s">
        <v>1478</v>
      </c>
      <c r="H42" t="s">
        <v>1492</v>
      </c>
      <c r="I42" t="s">
        <v>1703</v>
      </c>
      <c r="J42" t="s">
        <v>1704</v>
      </c>
    </row>
    <row r="43" spans="1:10">
      <c r="A43" s="163" t="s">
        <v>1705</v>
      </c>
      <c r="B43" t="s">
        <v>1496</v>
      </c>
      <c r="C43" t="s">
        <v>1706</v>
      </c>
      <c r="D43" t="s">
        <v>1702</v>
      </c>
      <c r="E43" t="s">
        <v>1496</v>
      </c>
      <c r="F43" t="s">
        <v>1577</v>
      </c>
      <c r="G43" t="s">
        <v>1478</v>
      </c>
      <c r="H43" t="s">
        <v>1492</v>
      </c>
      <c r="I43" t="s">
        <v>1707</v>
      </c>
      <c r="J43" t="s">
        <v>1708</v>
      </c>
    </row>
    <row r="44" spans="1:10">
      <c r="A44" s="163" t="s">
        <v>1254</v>
      </c>
      <c r="B44" t="s">
        <v>1496</v>
      </c>
      <c r="C44" t="s">
        <v>1709</v>
      </c>
      <c r="D44" t="s">
        <v>1702</v>
      </c>
      <c r="E44" t="s">
        <v>1496</v>
      </c>
      <c r="F44" t="s">
        <v>1477</v>
      </c>
      <c r="G44" t="s">
        <v>1478</v>
      </c>
      <c r="H44" t="s">
        <v>1492</v>
      </c>
      <c r="I44" t="s">
        <v>1710</v>
      </c>
      <c r="J44" t="s">
        <v>1711</v>
      </c>
    </row>
    <row r="45" spans="1:10">
      <c r="A45" s="163" t="s">
        <v>1712</v>
      </c>
      <c r="B45" t="s">
        <v>1496</v>
      </c>
      <c r="C45" t="s">
        <v>1713</v>
      </c>
      <c r="D45" t="s">
        <v>1714</v>
      </c>
      <c r="E45" t="s">
        <v>1496</v>
      </c>
      <c r="F45" t="s">
        <v>1715</v>
      </c>
      <c r="G45" t="s">
        <v>1478</v>
      </c>
      <c r="H45" t="s">
        <v>1492</v>
      </c>
      <c r="I45" t="s">
        <v>1716</v>
      </c>
      <c r="J45" t="s">
        <v>1717</v>
      </c>
    </row>
    <row r="46" spans="1:10">
      <c r="A46" s="163" t="s">
        <v>1718</v>
      </c>
      <c r="B46" t="s">
        <v>1552</v>
      </c>
      <c r="C46" t="s">
        <v>1719</v>
      </c>
      <c r="D46" t="s">
        <v>1720</v>
      </c>
      <c r="E46" t="s">
        <v>1552</v>
      </c>
      <c r="F46" t="s">
        <v>1721</v>
      </c>
      <c r="G46" t="s">
        <v>1478</v>
      </c>
      <c r="H46" t="s">
        <v>1492</v>
      </c>
      <c r="I46" t="s">
        <v>1722</v>
      </c>
      <c r="J46" t="s">
        <v>1723</v>
      </c>
    </row>
    <row r="47" spans="1:10">
      <c r="A47" s="163" t="s">
        <v>1724</v>
      </c>
      <c r="B47" t="s">
        <v>1496</v>
      </c>
      <c r="C47" t="s">
        <v>1725</v>
      </c>
      <c r="D47" t="s">
        <v>1726</v>
      </c>
      <c r="E47" t="s">
        <v>1496</v>
      </c>
      <c r="F47" t="s">
        <v>1721</v>
      </c>
      <c r="G47" t="s">
        <v>1478</v>
      </c>
      <c r="H47" t="s">
        <v>1492</v>
      </c>
      <c r="I47" t="s">
        <v>1727</v>
      </c>
      <c r="J47" t="s">
        <v>1728</v>
      </c>
    </row>
    <row r="48" spans="1:10">
      <c r="A48" s="163" t="s">
        <v>1729</v>
      </c>
      <c r="B48" t="s">
        <v>1730</v>
      </c>
      <c r="C48" t="s">
        <v>1731</v>
      </c>
      <c r="D48" t="s">
        <v>1732</v>
      </c>
      <c r="E48" t="s">
        <v>1733</v>
      </c>
      <c r="F48" t="s">
        <v>1721</v>
      </c>
      <c r="G48" t="s">
        <v>1478</v>
      </c>
      <c r="H48" t="s">
        <v>1492</v>
      </c>
      <c r="I48" t="s">
        <v>1734</v>
      </c>
      <c r="J48" t="s">
        <v>1735</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F37DA-4B57-487B-99CD-EFD22871C0F9}">
  <sheetPr>
    <tabColor theme="9" tint="0.39997558519241921"/>
  </sheetPr>
  <dimension ref="A1:J22"/>
  <sheetViews>
    <sheetView workbookViewId="0">
      <selection activeCell="J1" sqref="J1"/>
    </sheetView>
  </sheetViews>
  <sheetFormatPr defaultRowHeight="14.4"/>
  <cols>
    <col min="1" max="1" width="7.41796875" style="1" bestFit="1" customWidth="1"/>
    <col min="2" max="2" width="17.1015625" style="1" bestFit="1" customWidth="1"/>
    <col min="3" max="3" width="30.83984375" style="1" bestFit="1" customWidth="1"/>
    <col min="4" max="4" width="9.83984375" style="1" bestFit="1" customWidth="1"/>
    <col min="5" max="5" width="5.7890625" style="1" bestFit="1" customWidth="1"/>
    <col min="6" max="6" width="8.1015625" style="1" bestFit="1" customWidth="1"/>
    <col min="7" max="7" width="16.83984375" style="1" bestFit="1" customWidth="1"/>
    <col min="8" max="8" width="9.5234375" style="1" bestFit="1" customWidth="1"/>
    <col min="9" max="9" width="11.3125" style="1" bestFit="1" customWidth="1"/>
    <col min="10" max="16384" width="8.83984375" style="1"/>
  </cols>
  <sheetData>
    <row r="1" spans="1:10">
      <c r="A1" s="1" t="s">
        <v>155</v>
      </c>
      <c r="B1" s="1" t="s">
        <v>126</v>
      </c>
      <c r="C1" s="1" t="s">
        <v>127</v>
      </c>
      <c r="D1" s="1" t="s">
        <v>128</v>
      </c>
      <c r="E1" s="1" t="s">
        <v>129</v>
      </c>
      <c r="F1" s="1" t="s">
        <v>131</v>
      </c>
      <c r="G1" s="1" t="s">
        <v>156</v>
      </c>
      <c r="H1" s="1" t="s">
        <v>135</v>
      </c>
      <c r="I1" s="1" t="s">
        <v>157</v>
      </c>
      <c r="J1" s="1" t="s">
        <v>927</v>
      </c>
    </row>
    <row r="2" spans="1:10">
      <c r="A2" s="1" t="s">
        <v>492</v>
      </c>
      <c r="B2" s="1" t="s">
        <v>498</v>
      </c>
      <c r="C2" s="1" t="s">
        <v>493</v>
      </c>
      <c r="D2" s="1" t="s">
        <v>494</v>
      </c>
      <c r="E2" s="1" t="s">
        <v>495</v>
      </c>
      <c r="F2" s="1" t="s">
        <v>496</v>
      </c>
      <c r="G2" s="1" t="s">
        <v>497</v>
      </c>
      <c r="H2" s="1" t="s">
        <v>499</v>
      </c>
    </row>
    <row r="3" spans="1:10">
      <c r="A3" s="1" t="s">
        <v>696</v>
      </c>
      <c r="B3" s="1" t="s">
        <v>697</v>
      </c>
      <c r="C3" s="1" t="s">
        <v>698</v>
      </c>
      <c r="D3" s="1" t="s">
        <v>699</v>
      </c>
      <c r="E3" s="1" t="s">
        <v>700</v>
      </c>
      <c r="F3" s="1" t="s">
        <v>197</v>
      </c>
      <c r="G3" s="1" t="s">
        <v>614</v>
      </c>
      <c r="H3" s="1" t="s">
        <v>701</v>
      </c>
      <c r="I3" s="1" t="s">
        <v>702</v>
      </c>
    </row>
    <row r="4" spans="1:10">
      <c r="A4" s="1" t="s">
        <v>701</v>
      </c>
      <c r="B4" s="1" t="s">
        <v>703</v>
      </c>
      <c r="C4" s="1" t="s">
        <v>704</v>
      </c>
      <c r="D4" s="1" t="s">
        <v>705</v>
      </c>
      <c r="E4" s="1" t="s">
        <v>706</v>
      </c>
      <c r="F4" s="1" t="s">
        <v>197</v>
      </c>
      <c r="H4" s="1" t="s">
        <v>696</v>
      </c>
      <c r="I4" s="1" t="s">
        <v>707</v>
      </c>
    </row>
    <row r="5" spans="1:10">
      <c r="A5" s="1" t="s">
        <v>708</v>
      </c>
      <c r="B5" s="1" t="s">
        <v>709</v>
      </c>
      <c r="C5" s="1" t="s">
        <v>710</v>
      </c>
      <c r="D5" s="1" t="s">
        <v>711</v>
      </c>
      <c r="E5" s="1" t="s">
        <v>612</v>
      </c>
      <c r="F5" s="1" t="s">
        <v>504</v>
      </c>
      <c r="I5" s="1" t="s">
        <v>712</v>
      </c>
    </row>
    <row r="6" spans="1:10">
      <c r="A6" s="1" t="s">
        <v>713</v>
      </c>
      <c r="B6" s="1" t="s">
        <v>714</v>
      </c>
      <c r="C6" s="1" t="s">
        <v>715</v>
      </c>
      <c r="D6" s="1" t="s">
        <v>526</v>
      </c>
      <c r="E6" s="1" t="s">
        <v>619</v>
      </c>
      <c r="F6" s="1" t="s">
        <v>514</v>
      </c>
      <c r="G6" s="1" t="s">
        <v>602</v>
      </c>
      <c r="H6" s="1" t="s">
        <v>716</v>
      </c>
      <c r="I6" s="1" t="s">
        <v>717</v>
      </c>
    </row>
    <row r="7" spans="1:10">
      <c r="A7" s="1" t="s">
        <v>716</v>
      </c>
      <c r="B7" s="1" t="s">
        <v>718</v>
      </c>
      <c r="C7" s="1" t="s">
        <v>719</v>
      </c>
      <c r="D7" s="1" t="s">
        <v>720</v>
      </c>
      <c r="E7" s="1" t="s">
        <v>721</v>
      </c>
      <c r="F7" s="1" t="s">
        <v>534</v>
      </c>
      <c r="G7" s="1" t="s">
        <v>602</v>
      </c>
      <c r="H7" s="1" t="s">
        <v>713</v>
      </c>
      <c r="I7" s="1" t="s">
        <v>722</v>
      </c>
    </row>
    <row r="8" spans="1:10">
      <c r="A8" s="1" t="s">
        <v>723</v>
      </c>
      <c r="B8" s="1" t="s">
        <v>724</v>
      </c>
      <c r="C8" s="1" t="s">
        <v>725</v>
      </c>
      <c r="D8" s="1" t="s">
        <v>726</v>
      </c>
      <c r="E8" s="1" t="s">
        <v>727</v>
      </c>
      <c r="F8" s="1" t="s">
        <v>524</v>
      </c>
      <c r="G8" s="1" t="s">
        <v>651</v>
      </c>
      <c r="I8" s="1" t="s">
        <v>717</v>
      </c>
    </row>
    <row r="9" spans="1:10">
      <c r="A9" s="1" t="s">
        <v>728</v>
      </c>
      <c r="B9" s="1" t="s">
        <v>729</v>
      </c>
      <c r="C9" s="1" t="s">
        <v>730</v>
      </c>
      <c r="D9" s="1" t="s">
        <v>731</v>
      </c>
      <c r="E9" s="1" t="s">
        <v>732</v>
      </c>
      <c r="F9" s="1" t="s">
        <v>529</v>
      </c>
      <c r="G9" s="1" t="s">
        <v>669</v>
      </c>
      <c r="H9" s="1" t="s">
        <v>733</v>
      </c>
      <c r="I9" s="1" t="s">
        <v>734</v>
      </c>
    </row>
    <row r="10" spans="1:10">
      <c r="A10" s="1" t="s">
        <v>733</v>
      </c>
      <c r="B10" s="1" t="s">
        <v>735</v>
      </c>
      <c r="C10" s="1" t="s">
        <v>736</v>
      </c>
      <c r="D10" s="1" t="s">
        <v>699</v>
      </c>
      <c r="E10" s="1" t="s">
        <v>737</v>
      </c>
      <c r="F10" s="1" t="s">
        <v>529</v>
      </c>
      <c r="G10" s="1" t="s">
        <v>738</v>
      </c>
      <c r="H10" s="1" t="s">
        <v>728</v>
      </c>
      <c r="I10" s="1" t="s">
        <v>702</v>
      </c>
    </row>
    <row r="11" spans="1:10">
      <c r="A11" s="1" t="s">
        <v>739</v>
      </c>
      <c r="B11" s="1" t="s">
        <v>740</v>
      </c>
      <c r="C11" s="1" t="s">
        <v>741</v>
      </c>
      <c r="D11" s="1" t="s">
        <v>742</v>
      </c>
      <c r="E11" s="1" t="s">
        <v>663</v>
      </c>
      <c r="F11" s="1" t="s">
        <v>551</v>
      </c>
      <c r="G11" s="1" t="s">
        <v>582</v>
      </c>
      <c r="I11" s="1" t="s">
        <v>743</v>
      </c>
    </row>
    <row r="12" spans="1:10">
      <c r="A12" s="1" t="s">
        <v>744</v>
      </c>
      <c r="B12" s="1" t="s">
        <v>745</v>
      </c>
      <c r="C12" s="1" t="s">
        <v>746</v>
      </c>
      <c r="D12" s="1" t="s">
        <v>747</v>
      </c>
      <c r="E12" s="1" t="s">
        <v>748</v>
      </c>
      <c r="F12" s="1" t="s">
        <v>542</v>
      </c>
      <c r="G12" s="1" t="s">
        <v>679</v>
      </c>
      <c r="H12" s="1" t="s">
        <v>749</v>
      </c>
      <c r="I12" s="1" t="s">
        <v>750</v>
      </c>
    </row>
    <row r="13" spans="1:10">
      <c r="A13" s="1" t="s">
        <v>749</v>
      </c>
      <c r="B13" s="1" t="s">
        <v>751</v>
      </c>
      <c r="C13" s="1" t="s">
        <v>752</v>
      </c>
      <c r="D13" s="1" t="s">
        <v>742</v>
      </c>
      <c r="E13" s="1" t="s">
        <v>619</v>
      </c>
      <c r="F13" s="1" t="s">
        <v>542</v>
      </c>
      <c r="H13" s="1" t="s">
        <v>744</v>
      </c>
      <c r="I13" s="1" t="s">
        <v>743</v>
      </c>
    </row>
    <row r="14" spans="1:10">
      <c r="A14" s="1" t="s">
        <v>753</v>
      </c>
      <c r="B14" s="1" t="s">
        <v>754</v>
      </c>
      <c r="C14" s="1" t="s">
        <v>755</v>
      </c>
      <c r="D14" s="1" t="s">
        <v>731</v>
      </c>
      <c r="E14" s="1" t="s">
        <v>599</v>
      </c>
      <c r="F14" s="1" t="s">
        <v>565</v>
      </c>
      <c r="G14" s="1" t="s">
        <v>674</v>
      </c>
      <c r="H14" s="1" t="s">
        <v>756</v>
      </c>
      <c r="I14" s="1" t="s">
        <v>734</v>
      </c>
    </row>
    <row r="15" spans="1:10">
      <c r="A15" s="1" t="s">
        <v>756</v>
      </c>
      <c r="B15" s="1" t="s">
        <v>757</v>
      </c>
      <c r="C15" s="1" t="s">
        <v>758</v>
      </c>
      <c r="D15" s="1" t="s">
        <v>742</v>
      </c>
      <c r="E15" s="1" t="s">
        <v>706</v>
      </c>
      <c r="F15" s="1" t="s">
        <v>565</v>
      </c>
      <c r="G15" s="1" t="s">
        <v>669</v>
      </c>
      <c r="H15" s="1" t="s">
        <v>753</v>
      </c>
      <c r="I15" s="1" t="s">
        <v>743</v>
      </c>
    </row>
    <row r="16" spans="1:10">
      <c r="A16" s="1" t="s">
        <v>759</v>
      </c>
      <c r="B16" s="1" t="s">
        <v>760</v>
      </c>
      <c r="C16" s="1" t="s">
        <v>761</v>
      </c>
      <c r="D16" s="1" t="s">
        <v>699</v>
      </c>
      <c r="E16" s="1" t="s">
        <v>762</v>
      </c>
      <c r="F16" s="1" t="s">
        <v>579</v>
      </c>
      <c r="H16" s="1" t="s">
        <v>763</v>
      </c>
      <c r="I16" s="1" t="s">
        <v>702</v>
      </c>
    </row>
    <row r="17" spans="1:9">
      <c r="A17" s="1" t="s">
        <v>763</v>
      </c>
      <c r="B17" s="1" t="s">
        <v>764</v>
      </c>
      <c r="C17" s="1" t="s">
        <v>765</v>
      </c>
      <c r="D17" s="1" t="s">
        <v>766</v>
      </c>
      <c r="E17" s="1" t="s">
        <v>767</v>
      </c>
      <c r="F17" s="1" t="s">
        <v>579</v>
      </c>
      <c r="G17" s="1" t="s">
        <v>651</v>
      </c>
      <c r="H17" s="1" t="s">
        <v>759</v>
      </c>
      <c r="I17" s="1" t="s">
        <v>717</v>
      </c>
    </row>
    <row r="18" spans="1:9">
      <c r="A18" s="1" t="s">
        <v>768</v>
      </c>
      <c r="B18" s="1" t="s">
        <v>769</v>
      </c>
      <c r="C18" s="1" t="s">
        <v>770</v>
      </c>
      <c r="D18" s="1" t="s">
        <v>771</v>
      </c>
      <c r="E18" s="1" t="s">
        <v>772</v>
      </c>
      <c r="F18" s="1" t="s">
        <v>534</v>
      </c>
      <c r="G18" s="1" t="s">
        <v>602</v>
      </c>
      <c r="H18" s="1" t="s">
        <v>716</v>
      </c>
      <c r="I18" s="1" t="s">
        <v>734</v>
      </c>
    </row>
    <row r="19" spans="1:9">
      <c r="A19" s="1" t="s">
        <v>773</v>
      </c>
      <c r="B19" s="1" t="s">
        <v>774</v>
      </c>
      <c r="C19" s="1" t="s">
        <v>775</v>
      </c>
      <c r="D19" s="1" t="s">
        <v>699</v>
      </c>
      <c r="E19" s="1" t="s">
        <v>776</v>
      </c>
      <c r="F19" s="1" t="s">
        <v>573</v>
      </c>
      <c r="G19" s="1" t="s">
        <v>614</v>
      </c>
      <c r="H19" s="1" t="s">
        <v>777</v>
      </c>
      <c r="I19" s="1" t="s">
        <v>702</v>
      </c>
    </row>
    <row r="20" spans="1:9">
      <c r="A20" s="1" t="s">
        <v>777</v>
      </c>
      <c r="B20" s="1" t="s">
        <v>778</v>
      </c>
      <c r="C20" s="1" t="s">
        <v>779</v>
      </c>
      <c r="D20" s="1" t="s">
        <v>780</v>
      </c>
      <c r="E20" s="1" t="s">
        <v>663</v>
      </c>
      <c r="F20" s="1" t="s">
        <v>573</v>
      </c>
      <c r="H20" s="1" t="s">
        <v>773</v>
      </c>
      <c r="I20" s="1" t="s">
        <v>781</v>
      </c>
    </row>
    <row r="21" spans="1:9">
      <c r="A21" s="1" t="s">
        <v>782</v>
      </c>
      <c r="B21" s="1" t="s">
        <v>783</v>
      </c>
      <c r="C21" s="1" t="s">
        <v>784</v>
      </c>
      <c r="D21" s="1" t="s">
        <v>731</v>
      </c>
      <c r="E21" s="1" t="s">
        <v>619</v>
      </c>
      <c r="F21" s="1" t="s">
        <v>569</v>
      </c>
      <c r="I21" s="1" t="s">
        <v>717</v>
      </c>
    </row>
    <row r="22" spans="1:9">
      <c r="A22" s="1" t="s">
        <v>785</v>
      </c>
      <c r="B22" s="1" t="s">
        <v>786</v>
      </c>
      <c r="C22" s="1" t="s">
        <v>787</v>
      </c>
      <c r="D22" s="1" t="s">
        <v>780</v>
      </c>
      <c r="E22" s="1" t="s">
        <v>607</v>
      </c>
      <c r="F22" s="1" t="s">
        <v>562</v>
      </c>
      <c r="I22" s="1" t="s">
        <v>781</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34457-5687-45BC-8453-F12F13BD1636}">
  <sheetPr>
    <tabColor theme="9" tint="0.39997558519241921"/>
  </sheetPr>
  <dimension ref="A1:D14"/>
  <sheetViews>
    <sheetView workbookViewId="0"/>
  </sheetViews>
  <sheetFormatPr defaultRowHeight="14.4"/>
  <cols>
    <col min="1" max="1" width="12" bestFit="1" customWidth="1"/>
    <col min="2" max="2" width="10.9453125" bestFit="1" customWidth="1"/>
    <col min="3" max="3" width="16.578125" bestFit="1" customWidth="1"/>
    <col min="4" max="4" width="38.89453125" bestFit="1" customWidth="1"/>
  </cols>
  <sheetData>
    <row r="1" spans="1:4">
      <c r="A1" t="s">
        <v>103</v>
      </c>
      <c r="B1" t="s">
        <v>104</v>
      </c>
      <c r="C1" t="s">
        <v>105</v>
      </c>
      <c r="D1" t="s">
        <v>106</v>
      </c>
    </row>
    <row r="2" spans="1:4">
      <c r="A2" t="s">
        <v>806</v>
      </c>
      <c r="B2" t="s">
        <v>17</v>
      </c>
      <c r="D2" t="s">
        <v>807</v>
      </c>
    </row>
    <row r="3" spans="1:4">
      <c r="A3" t="s">
        <v>702</v>
      </c>
      <c r="B3" t="s">
        <v>699</v>
      </c>
      <c r="C3" t="s">
        <v>806</v>
      </c>
      <c r="D3" t="s">
        <v>808</v>
      </c>
    </row>
    <row r="4" spans="1:4">
      <c r="A4" t="s">
        <v>712</v>
      </c>
      <c r="B4" t="s">
        <v>711</v>
      </c>
      <c r="C4" t="s">
        <v>806</v>
      </c>
      <c r="D4" t="s">
        <v>809</v>
      </c>
    </row>
    <row r="5" spans="1:4">
      <c r="A5" t="s">
        <v>707</v>
      </c>
      <c r="B5" t="s">
        <v>705</v>
      </c>
      <c r="C5" t="s">
        <v>806</v>
      </c>
      <c r="D5" t="s">
        <v>810</v>
      </c>
    </row>
    <row r="6" spans="1:4">
      <c r="A6" t="s">
        <v>734</v>
      </c>
      <c r="B6" t="s">
        <v>731</v>
      </c>
      <c r="C6" t="s">
        <v>806</v>
      </c>
      <c r="D6" t="s">
        <v>811</v>
      </c>
    </row>
    <row r="7" spans="1:4">
      <c r="A7" t="s">
        <v>743</v>
      </c>
      <c r="B7" t="s">
        <v>742</v>
      </c>
      <c r="C7" t="s">
        <v>806</v>
      </c>
      <c r="D7" t="s">
        <v>812</v>
      </c>
    </row>
    <row r="8" spans="1:4">
      <c r="A8" t="s">
        <v>750</v>
      </c>
      <c r="B8" t="s">
        <v>747</v>
      </c>
      <c r="C8" t="s">
        <v>806</v>
      </c>
      <c r="D8" t="s">
        <v>813</v>
      </c>
    </row>
    <row r="9" spans="1:4">
      <c r="A9" t="s">
        <v>722</v>
      </c>
      <c r="B9" t="s">
        <v>720</v>
      </c>
      <c r="C9" t="s">
        <v>806</v>
      </c>
      <c r="D9" t="s">
        <v>814</v>
      </c>
    </row>
    <row r="10" spans="1:4">
      <c r="A10" t="s">
        <v>717</v>
      </c>
      <c r="B10" t="s">
        <v>815</v>
      </c>
      <c r="C10" t="s">
        <v>806</v>
      </c>
      <c r="D10" t="s">
        <v>816</v>
      </c>
    </row>
    <row r="11" spans="1:4">
      <c r="A11" t="s">
        <v>781</v>
      </c>
      <c r="B11" t="s">
        <v>780</v>
      </c>
      <c r="C11" t="s">
        <v>806</v>
      </c>
      <c r="D11" t="s">
        <v>817</v>
      </c>
    </row>
    <row r="12" spans="1:4">
      <c r="A12" t="s">
        <v>818</v>
      </c>
      <c r="B12" t="s">
        <v>766</v>
      </c>
      <c r="C12" t="s">
        <v>717</v>
      </c>
      <c r="D12" t="s">
        <v>819</v>
      </c>
    </row>
    <row r="13" spans="1:4">
      <c r="A13" t="s">
        <v>820</v>
      </c>
      <c r="B13" t="s">
        <v>726</v>
      </c>
      <c r="C13" t="s">
        <v>717</v>
      </c>
      <c r="D13" t="s">
        <v>821</v>
      </c>
    </row>
    <row r="14" spans="1:4">
      <c r="A14" t="s">
        <v>822</v>
      </c>
      <c r="B14" t="s">
        <v>771</v>
      </c>
      <c r="C14" t="s">
        <v>734</v>
      </c>
      <c r="D14" t="s">
        <v>823</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09EC-DB10-489A-AC77-7A79E2970775}">
  <sheetPr>
    <tabColor theme="0"/>
  </sheetPr>
  <dimension ref="A1:H1"/>
  <sheetViews>
    <sheetView workbookViewId="0">
      <selection activeCell="I13" sqref="I13"/>
    </sheetView>
  </sheetViews>
  <sheetFormatPr defaultRowHeight="14.4"/>
  <cols>
    <col min="1" max="1" width="9.47265625" bestFit="1" customWidth="1"/>
    <col min="2" max="2" width="9.05078125" bestFit="1" customWidth="1"/>
    <col min="3" max="3" width="12.734375" bestFit="1" customWidth="1"/>
    <col min="4" max="4" width="13.578125" bestFit="1" customWidth="1"/>
    <col min="5" max="5" width="11.7890625" bestFit="1" customWidth="1"/>
    <col min="6" max="6" width="11.3671875" bestFit="1" customWidth="1"/>
    <col min="7" max="7" width="12.20703125" bestFit="1" customWidth="1"/>
  </cols>
  <sheetData>
    <row r="1" spans="1:8">
      <c r="A1" t="s">
        <v>1006</v>
      </c>
      <c r="B1" t="s">
        <v>1007</v>
      </c>
      <c r="C1" t="s">
        <v>1008</v>
      </c>
      <c r="D1" t="s">
        <v>1009</v>
      </c>
      <c r="E1" t="s">
        <v>1010</v>
      </c>
      <c r="F1" t="s">
        <v>1011</v>
      </c>
      <c r="G1" t="s">
        <v>1012</v>
      </c>
      <c r="H1" t="s">
        <v>74</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8FAC-F6BF-426B-A593-13B53425E641}">
  <sheetPr>
    <tabColor theme="0"/>
  </sheetPr>
  <dimension ref="A1:D1"/>
  <sheetViews>
    <sheetView workbookViewId="0"/>
  </sheetViews>
  <sheetFormatPr defaultRowHeight="14.4"/>
  <cols>
    <col min="1" max="1" width="20.83984375" bestFit="1" customWidth="1"/>
    <col min="3" max="3" width="16.20703125" bestFit="1" customWidth="1"/>
    <col min="4" max="4" width="14.47265625" bestFit="1" customWidth="1"/>
  </cols>
  <sheetData>
    <row r="1" spans="1:4">
      <c r="A1" t="s">
        <v>320</v>
      </c>
      <c r="B1" t="s">
        <v>321</v>
      </c>
      <c r="C1" t="s">
        <v>322</v>
      </c>
      <c r="D1" t="s">
        <v>323</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3ECB7-C361-4154-BB2B-42C8DFCE1AA3}">
  <sheetPr>
    <tabColor theme="0"/>
  </sheetPr>
  <dimension ref="A1:E3"/>
  <sheetViews>
    <sheetView workbookViewId="0">
      <selection activeCell="B10" sqref="B10"/>
    </sheetView>
  </sheetViews>
  <sheetFormatPr defaultRowHeight="14.4"/>
  <cols>
    <col min="1" max="1" width="12.41796875" bestFit="1" customWidth="1"/>
    <col min="2" max="2" width="15.47265625" bestFit="1" customWidth="1"/>
    <col min="3" max="3" width="14.3671875" bestFit="1" customWidth="1"/>
    <col min="4" max="4" width="14.3671875" customWidth="1"/>
  </cols>
  <sheetData>
    <row r="1" spans="1:5">
      <c r="A1" t="s">
        <v>2034</v>
      </c>
      <c r="B1" t="s">
        <v>2041</v>
      </c>
      <c r="C1" t="s">
        <v>2042</v>
      </c>
      <c r="D1" t="s">
        <v>2074</v>
      </c>
      <c r="E1" t="s">
        <v>74</v>
      </c>
    </row>
    <row r="2" spans="1:5">
      <c r="A2" t="s">
        <v>2043</v>
      </c>
      <c r="B2" t="s">
        <v>2046</v>
      </c>
      <c r="C2" t="s">
        <v>2045</v>
      </c>
      <c r="D2" t="s">
        <v>2060</v>
      </c>
      <c r="E2" t="s">
        <v>2045</v>
      </c>
    </row>
    <row r="3" spans="1:5">
      <c r="A3" t="s">
        <v>2044</v>
      </c>
      <c r="B3" t="s">
        <v>2047</v>
      </c>
      <c r="C3" t="s">
        <v>2048</v>
      </c>
      <c r="D3" t="s">
        <v>242</v>
      </c>
      <c r="E3" t="s">
        <v>2048</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C6E3-7821-4174-A150-6371E674AA81}">
  <sheetPr>
    <tabColor theme="0"/>
  </sheetPr>
  <dimension ref="A1:G3"/>
  <sheetViews>
    <sheetView workbookViewId="0">
      <selection activeCell="C11" sqref="C11"/>
    </sheetView>
  </sheetViews>
  <sheetFormatPr defaultRowHeight="14.4"/>
  <cols>
    <col min="1" max="1" width="19" bestFit="1" customWidth="1"/>
    <col min="2" max="2" width="12.26171875" bestFit="1" customWidth="1"/>
    <col min="3" max="3" width="18.41796875" bestFit="1" customWidth="1"/>
    <col min="4" max="4" width="15.578125" bestFit="1" customWidth="1"/>
    <col min="5" max="5" width="7.578125" bestFit="1" customWidth="1"/>
    <col min="6" max="6" width="15.41796875" bestFit="1" customWidth="1"/>
  </cols>
  <sheetData>
    <row r="1" spans="1:7">
      <c r="A1" s="1" t="s">
        <v>342</v>
      </c>
      <c r="B1" s="1" t="s">
        <v>343</v>
      </c>
      <c r="C1" s="1" t="s">
        <v>344</v>
      </c>
      <c r="D1" s="1" t="s">
        <v>345</v>
      </c>
      <c r="E1" s="1" t="s">
        <v>346</v>
      </c>
      <c r="F1" s="1" t="s">
        <v>347</v>
      </c>
      <c r="G1" s="6" t="s">
        <v>74</v>
      </c>
    </row>
    <row r="2" spans="1:7">
      <c r="A2" s="1" t="s">
        <v>348</v>
      </c>
      <c r="B2" s="1" t="s">
        <v>349</v>
      </c>
      <c r="C2" s="1" t="s">
        <v>350</v>
      </c>
      <c r="D2" s="1" t="s">
        <v>351</v>
      </c>
      <c r="E2" s="1">
        <v>1.3</v>
      </c>
      <c r="F2" s="1" t="s">
        <v>352</v>
      </c>
    </row>
    <row r="3" spans="1:7">
      <c r="A3" s="1" t="s">
        <v>353</v>
      </c>
      <c r="B3" s="1" t="s">
        <v>354</v>
      </c>
      <c r="C3" s="1" t="s">
        <v>355</v>
      </c>
      <c r="D3" s="1" t="s">
        <v>356</v>
      </c>
      <c r="E3" s="1">
        <v>0.7</v>
      </c>
      <c r="F3" s="1" t="s">
        <v>357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DAE57-7020-47B4-A16B-7A6707B4FE67}">
  <sheetPr>
    <tabColor theme="0"/>
  </sheetPr>
  <dimension ref="A1:J9"/>
  <sheetViews>
    <sheetView workbookViewId="0">
      <selection activeCell="A9" sqref="A9:J9"/>
    </sheetView>
  </sheetViews>
  <sheetFormatPr defaultRowHeight="14.4"/>
  <cols>
    <col min="3" max="3" width="11.1015625" bestFit="1" customWidth="1"/>
    <col min="4" max="4" width="14.15625" bestFit="1" customWidth="1"/>
    <col min="5" max="5" width="11.578125" bestFit="1" customWidth="1"/>
    <col min="6" max="6" width="12.41796875" bestFit="1" customWidth="1"/>
    <col min="7" max="8" width="20.62890625" bestFit="1" customWidth="1"/>
    <col min="9" max="9" width="16.20703125" bestFit="1" customWidth="1"/>
  </cols>
  <sheetData>
    <row r="1" spans="1:10">
      <c r="A1" s="1" t="s">
        <v>2317</v>
      </c>
      <c r="B1" s="1" t="s">
        <v>0</v>
      </c>
      <c r="C1" s="1" t="s">
        <v>2316</v>
      </c>
      <c r="D1" s="1" t="s">
        <v>1015</v>
      </c>
      <c r="E1" s="1" t="s">
        <v>2314</v>
      </c>
      <c r="F1" s="1" t="s">
        <v>1017</v>
      </c>
      <c r="G1" s="1" t="s">
        <v>2315</v>
      </c>
      <c r="H1" s="1" t="s">
        <v>2318</v>
      </c>
      <c r="I1" s="1" t="s">
        <v>309</v>
      </c>
      <c r="J1" s="1" t="s">
        <v>102</v>
      </c>
    </row>
    <row r="2" spans="1:10">
      <c r="A2" s="1" t="s">
        <v>2298</v>
      </c>
      <c r="B2" s="1" t="s">
        <v>11</v>
      </c>
      <c r="C2" s="1" t="s">
        <v>310</v>
      </c>
      <c r="D2" s="1" t="s">
        <v>311</v>
      </c>
      <c r="E2" s="1" t="s">
        <v>311</v>
      </c>
      <c r="F2" s="1" t="s">
        <v>14</v>
      </c>
      <c r="G2" s="1"/>
      <c r="H2" s="1"/>
      <c r="I2" s="1"/>
    </row>
    <row r="3" spans="1:10">
      <c r="A3" s="1" t="s">
        <v>2299</v>
      </c>
      <c r="B3" s="1" t="s">
        <v>11</v>
      </c>
      <c r="C3" s="1" t="s">
        <v>310</v>
      </c>
      <c r="D3" s="1" t="s">
        <v>311</v>
      </c>
      <c r="E3" s="1" t="s">
        <v>312</v>
      </c>
      <c r="F3" s="1" t="s">
        <v>14</v>
      </c>
      <c r="G3" s="1"/>
      <c r="H3" s="1"/>
      <c r="I3" s="1"/>
    </row>
    <row r="4" spans="1:10">
      <c r="A4" s="1" t="s">
        <v>2300</v>
      </c>
      <c r="B4" s="1" t="s">
        <v>11</v>
      </c>
      <c r="C4" s="1" t="s">
        <v>310</v>
      </c>
      <c r="D4" s="1" t="s">
        <v>311</v>
      </c>
      <c r="E4" s="1" t="s">
        <v>313</v>
      </c>
      <c r="F4" s="1" t="s">
        <v>14</v>
      </c>
      <c r="G4" s="1"/>
      <c r="H4" s="1"/>
      <c r="I4" s="1"/>
    </row>
    <row r="5" spans="1:10">
      <c r="A5" s="1" t="s">
        <v>2301</v>
      </c>
      <c r="B5" s="1" t="s">
        <v>11</v>
      </c>
      <c r="C5" s="1" t="s">
        <v>310</v>
      </c>
      <c r="D5" s="1" t="s">
        <v>311</v>
      </c>
      <c r="E5" s="1" t="s">
        <v>314</v>
      </c>
      <c r="F5" s="1" t="s">
        <v>14</v>
      </c>
      <c r="G5" s="1"/>
      <c r="H5" s="1"/>
      <c r="I5" s="1"/>
    </row>
    <row r="6" spans="1:10">
      <c r="A6" s="1" t="s">
        <v>2302</v>
      </c>
      <c r="B6" s="1" t="s">
        <v>11</v>
      </c>
      <c r="C6" s="1" t="s">
        <v>310</v>
      </c>
      <c r="D6" s="1" t="s">
        <v>311</v>
      </c>
      <c r="E6" s="1" t="s">
        <v>315</v>
      </c>
      <c r="F6" s="1" t="s">
        <v>14</v>
      </c>
      <c r="G6" s="1"/>
      <c r="H6" s="1" t="s">
        <v>316</v>
      </c>
      <c r="I6" s="1"/>
    </row>
    <row r="7" spans="1:10">
      <c r="A7" s="1" t="s">
        <v>2303</v>
      </c>
      <c r="B7" s="1" t="s">
        <v>46</v>
      </c>
      <c r="C7" s="1" t="s">
        <v>317</v>
      </c>
      <c r="D7" s="1" t="s">
        <v>318</v>
      </c>
      <c r="E7" s="1" t="s">
        <v>315</v>
      </c>
      <c r="F7" s="1" t="s">
        <v>47</v>
      </c>
      <c r="G7" s="1"/>
      <c r="H7" s="1" t="s">
        <v>319</v>
      </c>
      <c r="I7" s="1"/>
    </row>
    <row r="9" spans="1:10">
      <c r="A9" s="1" t="s">
        <v>305</v>
      </c>
      <c r="B9" s="1" t="s">
        <v>0</v>
      </c>
      <c r="C9" s="1" t="s">
        <v>306</v>
      </c>
      <c r="D9" s="1" t="s">
        <v>307</v>
      </c>
      <c r="E9" s="1" t="s">
        <v>2314</v>
      </c>
      <c r="F9" s="1" t="s">
        <v>308</v>
      </c>
      <c r="G9" s="1" t="s">
        <v>2315</v>
      </c>
      <c r="H9" s="1" t="s">
        <v>2318</v>
      </c>
      <c r="I9" s="1" t="s">
        <v>309</v>
      </c>
      <c r="J9" s="1" t="s">
        <v>102</v>
      </c>
    </row>
  </sheetData>
  <phoneticPr fontId="3"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DC67-FF43-4FBC-85D0-E516734659D1}">
  <sheetPr>
    <tabColor theme="0"/>
  </sheetPr>
  <dimension ref="A1:E41"/>
  <sheetViews>
    <sheetView topLeftCell="A7" workbookViewId="0">
      <selection activeCell="C26" sqref="C26"/>
    </sheetView>
  </sheetViews>
  <sheetFormatPr defaultRowHeight="14.4"/>
  <cols>
    <col min="1" max="1" width="12.1015625" bestFit="1" customWidth="1"/>
    <col min="2" max="2" width="20.3671875" bestFit="1" customWidth="1"/>
    <col min="3" max="3" width="11.578125" bestFit="1" customWidth="1"/>
    <col min="4" max="4" width="9.05078125" bestFit="1" customWidth="1"/>
    <col min="5" max="5" width="9.26171875" bestFit="1" customWidth="1"/>
  </cols>
  <sheetData>
    <row r="1" spans="1:5">
      <c r="A1" t="s">
        <v>2097</v>
      </c>
      <c r="B1" t="s">
        <v>2098</v>
      </c>
      <c r="C1" t="s">
        <v>2099</v>
      </c>
      <c r="D1" t="s">
        <v>2100</v>
      </c>
      <c r="E1" t="s">
        <v>74</v>
      </c>
    </row>
    <row r="2" spans="1:5">
      <c r="A2" t="s">
        <v>2110</v>
      </c>
      <c r="B2" t="s">
        <v>371</v>
      </c>
      <c r="C2">
        <v>100</v>
      </c>
      <c r="D2">
        <v>99999</v>
      </c>
      <c r="E2" t="s">
        <v>2111</v>
      </c>
    </row>
    <row r="3" spans="1:5">
      <c r="A3" t="s">
        <v>2112</v>
      </c>
      <c r="B3" t="s">
        <v>2101</v>
      </c>
      <c r="C3">
        <v>100</v>
      </c>
      <c r="D3">
        <v>99999</v>
      </c>
      <c r="E3" t="s">
        <v>2113</v>
      </c>
    </row>
    <row r="4" spans="1:5">
      <c r="A4" t="s">
        <v>2114</v>
      </c>
      <c r="B4" t="s">
        <v>2102</v>
      </c>
      <c r="C4">
        <v>100</v>
      </c>
      <c r="D4">
        <v>99999</v>
      </c>
      <c r="E4" t="s">
        <v>2115</v>
      </c>
    </row>
    <row r="5" spans="1:5">
      <c r="A5" t="s">
        <v>2116</v>
      </c>
      <c r="B5" t="s">
        <v>2087</v>
      </c>
      <c r="C5">
        <v>0</v>
      </c>
      <c r="D5">
        <v>999</v>
      </c>
      <c r="E5" t="s">
        <v>2117</v>
      </c>
    </row>
    <row r="6" spans="1:5">
      <c r="A6" t="s">
        <v>2118</v>
      </c>
      <c r="B6" t="s">
        <v>2088</v>
      </c>
      <c r="C6">
        <v>0</v>
      </c>
      <c r="D6">
        <v>999</v>
      </c>
      <c r="E6" t="s">
        <v>2119</v>
      </c>
    </row>
    <row r="7" spans="1:5">
      <c r="A7" t="s">
        <v>2120</v>
      </c>
      <c r="B7" t="s">
        <v>2095</v>
      </c>
      <c r="C7">
        <v>1</v>
      </c>
      <c r="D7">
        <v>999</v>
      </c>
      <c r="E7" t="s">
        <v>2121</v>
      </c>
    </row>
    <row r="8" spans="1:5">
      <c r="A8" t="s">
        <v>2122</v>
      </c>
      <c r="B8" t="s">
        <v>2123</v>
      </c>
      <c r="C8">
        <v>1</v>
      </c>
      <c r="D8">
        <v>999</v>
      </c>
      <c r="E8" t="s">
        <v>2124</v>
      </c>
    </row>
    <row r="9" spans="1:5">
      <c r="A9" t="s">
        <v>2125</v>
      </c>
      <c r="B9" t="s">
        <v>1908</v>
      </c>
      <c r="C9">
        <v>0</v>
      </c>
      <c r="D9">
        <v>999</v>
      </c>
      <c r="E9" t="s">
        <v>2126</v>
      </c>
    </row>
    <row r="10" spans="1:5">
      <c r="A10" t="s">
        <v>2127</v>
      </c>
      <c r="B10" t="s">
        <v>2128</v>
      </c>
      <c r="C10">
        <v>0</v>
      </c>
      <c r="D10">
        <v>999</v>
      </c>
      <c r="E10" t="s">
        <v>2129</v>
      </c>
    </row>
    <row r="11" spans="1:5">
      <c r="A11" t="s">
        <v>2130</v>
      </c>
      <c r="B11" t="s">
        <v>2131</v>
      </c>
      <c r="C11">
        <v>0</v>
      </c>
      <c r="D11">
        <v>999</v>
      </c>
      <c r="E11" t="s">
        <v>2132</v>
      </c>
    </row>
    <row r="12" spans="1:5">
      <c r="A12" t="s">
        <v>2133</v>
      </c>
      <c r="B12" t="s">
        <v>2134</v>
      </c>
      <c r="C12">
        <v>0</v>
      </c>
      <c r="D12">
        <v>100</v>
      </c>
      <c r="E12" t="s">
        <v>2135</v>
      </c>
    </row>
    <row r="13" spans="1:5">
      <c r="A13" t="s">
        <v>2136</v>
      </c>
      <c r="B13" t="s">
        <v>2137</v>
      </c>
      <c r="C13">
        <v>0</v>
      </c>
      <c r="D13">
        <v>100</v>
      </c>
      <c r="E13" t="s">
        <v>2138</v>
      </c>
    </row>
    <row r="14" spans="1:5">
      <c r="A14" t="s">
        <v>2139</v>
      </c>
      <c r="B14" t="s">
        <v>2140</v>
      </c>
      <c r="C14">
        <v>100</v>
      </c>
      <c r="D14">
        <v>100</v>
      </c>
      <c r="E14" t="s">
        <v>2141</v>
      </c>
    </row>
    <row r="15" spans="1:5">
      <c r="A15" t="s">
        <v>2142</v>
      </c>
      <c r="B15" t="s">
        <v>2143</v>
      </c>
      <c r="C15">
        <v>0</v>
      </c>
      <c r="D15">
        <v>100</v>
      </c>
      <c r="E15" t="s">
        <v>2144</v>
      </c>
    </row>
    <row r="16" spans="1:5">
      <c r="A16" t="s">
        <v>2145</v>
      </c>
      <c r="B16" t="s">
        <v>2146</v>
      </c>
      <c r="C16">
        <v>0</v>
      </c>
      <c r="D16">
        <v>100</v>
      </c>
      <c r="E16" t="s">
        <v>2147</v>
      </c>
    </row>
    <row r="17" spans="1:5">
      <c r="A17" t="s">
        <v>2148</v>
      </c>
      <c r="B17" t="s">
        <v>2149</v>
      </c>
      <c r="C17">
        <v>0</v>
      </c>
      <c r="D17">
        <v>100</v>
      </c>
      <c r="E17" t="s">
        <v>2150</v>
      </c>
    </row>
    <row r="18" spans="1:5">
      <c r="A18" t="s">
        <v>2151</v>
      </c>
      <c r="B18" t="s">
        <v>2152</v>
      </c>
      <c r="C18">
        <v>0</v>
      </c>
      <c r="D18">
        <v>100</v>
      </c>
      <c r="E18" t="s">
        <v>2153</v>
      </c>
    </row>
    <row r="19" spans="1:5">
      <c r="A19" t="s">
        <v>2154</v>
      </c>
      <c r="B19" t="s">
        <v>2155</v>
      </c>
      <c r="C19">
        <v>0</v>
      </c>
      <c r="D19">
        <v>100</v>
      </c>
      <c r="E19" t="s">
        <v>2156</v>
      </c>
    </row>
    <row r="20" spans="1:5">
      <c r="A20" t="s">
        <v>2157</v>
      </c>
      <c r="B20" t="s">
        <v>2158</v>
      </c>
      <c r="C20">
        <v>0</v>
      </c>
      <c r="D20">
        <v>100</v>
      </c>
      <c r="E20" t="s">
        <v>2159</v>
      </c>
    </row>
    <row r="21" spans="1:5">
      <c r="A21" t="s">
        <v>2160</v>
      </c>
      <c r="B21" t="s">
        <v>2161</v>
      </c>
      <c r="C21">
        <v>0</v>
      </c>
      <c r="D21">
        <v>100</v>
      </c>
      <c r="E21" t="s">
        <v>2162</v>
      </c>
    </row>
    <row r="22" spans="1:5">
      <c r="A22" t="s">
        <v>2163</v>
      </c>
      <c r="B22" t="s">
        <v>2164</v>
      </c>
      <c r="C22">
        <v>0</v>
      </c>
      <c r="D22">
        <v>100</v>
      </c>
      <c r="E22" t="s">
        <v>2165</v>
      </c>
    </row>
    <row r="23" spans="1:5">
      <c r="A23" t="s">
        <v>2166</v>
      </c>
      <c r="B23" t="s">
        <v>2167</v>
      </c>
      <c r="C23">
        <v>0</v>
      </c>
      <c r="D23">
        <v>100</v>
      </c>
      <c r="E23" t="s">
        <v>2168</v>
      </c>
    </row>
    <row r="24" spans="1:5">
      <c r="A24" t="s">
        <v>2169</v>
      </c>
      <c r="B24" t="s">
        <v>2170</v>
      </c>
      <c r="C24">
        <v>0</v>
      </c>
      <c r="D24">
        <v>100</v>
      </c>
      <c r="E24" t="s">
        <v>2171</v>
      </c>
    </row>
    <row r="25" spans="1:5">
      <c r="A25" t="s">
        <v>2172</v>
      </c>
      <c r="B25" t="s">
        <v>2173</v>
      </c>
      <c r="C25">
        <v>0</v>
      </c>
      <c r="D25">
        <v>100</v>
      </c>
      <c r="E25" t="s">
        <v>2174</v>
      </c>
    </row>
    <row r="26" spans="1:5">
      <c r="A26" t="s">
        <v>2175</v>
      </c>
      <c r="B26" t="s">
        <v>2176</v>
      </c>
      <c r="C26">
        <v>1</v>
      </c>
      <c r="D26">
        <v>999</v>
      </c>
      <c r="E26" t="s">
        <v>2177</v>
      </c>
    </row>
    <row r="27" spans="1:5">
      <c r="A27" t="s">
        <v>2178</v>
      </c>
      <c r="B27" t="s">
        <v>2179</v>
      </c>
      <c r="C27">
        <v>0</v>
      </c>
      <c r="D27">
        <v>999</v>
      </c>
      <c r="E27" t="s">
        <v>2180</v>
      </c>
    </row>
    <row r="28" spans="1:5">
      <c r="A28" t="s">
        <v>2181</v>
      </c>
      <c r="B28" t="s">
        <v>2182</v>
      </c>
      <c r="C28">
        <v>0</v>
      </c>
      <c r="D28">
        <v>999</v>
      </c>
      <c r="E28" t="s">
        <v>2183</v>
      </c>
    </row>
    <row r="29" spans="1:5">
      <c r="A29" t="s">
        <v>2184</v>
      </c>
      <c r="B29" t="s">
        <v>2185</v>
      </c>
      <c r="C29">
        <v>0</v>
      </c>
      <c r="D29">
        <v>9999</v>
      </c>
      <c r="E29" t="s">
        <v>2186</v>
      </c>
    </row>
    <row r="30" spans="1:5">
      <c r="A30" t="s">
        <v>2187</v>
      </c>
      <c r="B30" t="s">
        <v>2188</v>
      </c>
      <c r="C30">
        <v>0</v>
      </c>
      <c r="D30">
        <v>100</v>
      </c>
      <c r="E30" t="s">
        <v>2189</v>
      </c>
    </row>
    <row r="31" spans="1:5">
      <c r="A31" t="s">
        <v>2190</v>
      </c>
      <c r="B31" t="s">
        <v>2191</v>
      </c>
      <c r="C31">
        <v>0</v>
      </c>
      <c r="D31">
        <v>100</v>
      </c>
      <c r="E31" t="s">
        <v>2192</v>
      </c>
    </row>
    <row r="32" spans="1:5">
      <c r="A32" t="s">
        <v>2193</v>
      </c>
      <c r="B32" t="s">
        <v>2194</v>
      </c>
      <c r="C32">
        <v>1</v>
      </c>
      <c r="D32">
        <v>999</v>
      </c>
      <c r="E32" t="s">
        <v>2195</v>
      </c>
    </row>
    <row r="33" spans="1:5">
      <c r="A33" t="s">
        <v>2196</v>
      </c>
      <c r="B33" t="s">
        <v>2197</v>
      </c>
      <c r="C33">
        <v>1</v>
      </c>
      <c r="D33">
        <v>999</v>
      </c>
      <c r="E33" t="s">
        <v>2198</v>
      </c>
    </row>
    <row r="34" spans="1:5">
      <c r="A34" t="s">
        <v>2199</v>
      </c>
      <c r="B34" t="s">
        <v>2200</v>
      </c>
      <c r="C34">
        <v>1</v>
      </c>
      <c r="D34">
        <v>999</v>
      </c>
      <c r="E34" t="s">
        <v>2201</v>
      </c>
    </row>
    <row r="35" spans="1:5">
      <c r="A35" t="s">
        <v>2202</v>
      </c>
      <c r="B35" t="s">
        <v>2203</v>
      </c>
      <c r="C35">
        <v>1</v>
      </c>
      <c r="D35">
        <v>999</v>
      </c>
      <c r="E35" t="s">
        <v>2204</v>
      </c>
    </row>
    <row r="36" spans="1:5">
      <c r="A36" t="s">
        <v>2205</v>
      </c>
      <c r="B36" t="s">
        <v>2206</v>
      </c>
      <c r="C36">
        <v>1</v>
      </c>
      <c r="D36">
        <v>999</v>
      </c>
      <c r="E36" t="s">
        <v>2207</v>
      </c>
    </row>
    <row r="37" spans="1:5">
      <c r="A37" t="s">
        <v>2208</v>
      </c>
      <c r="B37" t="s">
        <v>2209</v>
      </c>
      <c r="C37">
        <v>25</v>
      </c>
      <c r="D37">
        <v>100</v>
      </c>
      <c r="E37" t="s">
        <v>2210</v>
      </c>
    </row>
    <row r="38" spans="1:5">
      <c r="A38" t="s">
        <v>2211</v>
      </c>
      <c r="B38" t="s">
        <v>2212</v>
      </c>
      <c r="C38">
        <v>25</v>
      </c>
      <c r="D38">
        <v>100</v>
      </c>
      <c r="E38" t="s">
        <v>2213</v>
      </c>
    </row>
    <row r="39" spans="1:5">
      <c r="A39" t="s">
        <v>2214</v>
      </c>
      <c r="B39" t="s">
        <v>2215</v>
      </c>
      <c r="C39">
        <v>25</v>
      </c>
      <c r="D39">
        <v>100</v>
      </c>
      <c r="E39" t="s">
        <v>2216</v>
      </c>
    </row>
    <row r="40" spans="1:5">
      <c r="A40" t="s">
        <v>2217</v>
      </c>
      <c r="B40" t="s">
        <v>2218</v>
      </c>
      <c r="C40">
        <v>25</v>
      </c>
      <c r="D40">
        <v>100</v>
      </c>
      <c r="E40" t="s">
        <v>2219</v>
      </c>
    </row>
    <row r="41" spans="1:5">
      <c r="A41" t="s">
        <v>2220</v>
      </c>
      <c r="B41" t="s">
        <v>2221</v>
      </c>
      <c r="C41">
        <v>0</v>
      </c>
      <c r="D41">
        <v>100</v>
      </c>
      <c r="E41" t="s">
        <v>2222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09F4-8770-4259-89F5-D0D6D05B41AC}">
  <sheetPr>
    <tabColor theme="0"/>
  </sheetPr>
  <dimension ref="A1:I21"/>
  <sheetViews>
    <sheetView workbookViewId="0">
      <selection activeCell="C24" sqref="C24"/>
    </sheetView>
  </sheetViews>
  <sheetFormatPr defaultRowHeight="14.4"/>
  <cols>
    <col min="1" max="1" width="9.734375" bestFit="1" customWidth="1"/>
    <col min="2" max="2" width="26.47265625" bestFit="1" customWidth="1"/>
    <col min="3" max="3" width="11.47265625" bestFit="1" customWidth="1"/>
    <col min="4" max="4" width="12.7890625" bestFit="1" customWidth="1"/>
    <col min="5" max="5" width="13.62890625" bestFit="1" customWidth="1"/>
    <col min="6" max="6" width="48.3671875" bestFit="1" customWidth="1"/>
    <col min="7" max="7" width="14.89453125" bestFit="1" customWidth="1"/>
    <col min="8" max="8" width="15" bestFit="1" customWidth="1"/>
  </cols>
  <sheetData>
    <row r="1" spans="1:9">
      <c r="A1" t="s">
        <v>2104</v>
      </c>
      <c r="B1" t="s">
        <v>2105</v>
      </c>
      <c r="C1" t="s">
        <v>2106</v>
      </c>
      <c r="D1" t="s">
        <v>2107</v>
      </c>
      <c r="E1" t="s">
        <v>1887</v>
      </c>
      <c r="F1" t="s">
        <v>899</v>
      </c>
      <c r="G1" t="s">
        <v>2108</v>
      </c>
      <c r="H1" t="s">
        <v>2109</v>
      </c>
      <c r="I1" t="s">
        <v>74</v>
      </c>
    </row>
    <row r="2" spans="1:9">
      <c r="A2" t="s">
        <v>2223</v>
      </c>
      <c r="B2" t="s">
        <v>2224</v>
      </c>
      <c r="C2" t="s">
        <v>371</v>
      </c>
      <c r="D2" t="s">
        <v>2225</v>
      </c>
      <c r="E2">
        <v>25</v>
      </c>
      <c r="F2" t="s">
        <v>2226</v>
      </c>
      <c r="G2" t="s">
        <v>2088</v>
      </c>
      <c r="H2" t="s">
        <v>1047</v>
      </c>
      <c r="I2" t="s">
        <v>2227</v>
      </c>
    </row>
    <row r="3" spans="1:9">
      <c r="A3" s="179" t="s">
        <v>2228</v>
      </c>
      <c r="B3" t="s">
        <v>2229</v>
      </c>
      <c r="C3" t="s">
        <v>371</v>
      </c>
      <c r="D3" t="s">
        <v>2225</v>
      </c>
      <c r="E3">
        <v>15</v>
      </c>
      <c r="F3">
        <v>100</v>
      </c>
      <c r="G3" t="s">
        <v>2137</v>
      </c>
      <c r="H3" t="s">
        <v>2065</v>
      </c>
      <c r="I3" t="s">
        <v>2230</v>
      </c>
    </row>
    <row r="4" spans="1:9">
      <c r="A4" s="179" t="s">
        <v>2231</v>
      </c>
      <c r="B4" t="s">
        <v>2232</v>
      </c>
      <c r="C4" t="s">
        <v>2101</v>
      </c>
      <c r="D4" t="s">
        <v>2225</v>
      </c>
      <c r="E4">
        <v>20</v>
      </c>
      <c r="F4" t="s">
        <v>2233</v>
      </c>
      <c r="G4" t="s">
        <v>2134</v>
      </c>
      <c r="H4" t="s">
        <v>1047</v>
      </c>
      <c r="I4" t="s">
        <v>2234</v>
      </c>
    </row>
    <row r="5" spans="1:9">
      <c r="A5" t="s">
        <v>2235</v>
      </c>
      <c r="B5" t="s">
        <v>2236</v>
      </c>
      <c r="C5" t="s">
        <v>2101</v>
      </c>
      <c r="D5" t="s">
        <v>2225</v>
      </c>
      <c r="E5">
        <v>25</v>
      </c>
      <c r="F5">
        <v>100</v>
      </c>
      <c r="G5" t="s">
        <v>2215</v>
      </c>
      <c r="H5" t="s">
        <v>2065</v>
      </c>
      <c r="I5" t="s">
        <v>2237</v>
      </c>
    </row>
    <row r="6" spans="1:9">
      <c r="A6" t="s">
        <v>2238</v>
      </c>
      <c r="B6" t="s">
        <v>2239</v>
      </c>
      <c r="C6" t="s">
        <v>2102</v>
      </c>
      <c r="D6" t="s">
        <v>2225</v>
      </c>
      <c r="E6">
        <v>25</v>
      </c>
      <c r="F6">
        <v>100</v>
      </c>
      <c r="G6" t="s">
        <v>2218</v>
      </c>
      <c r="H6" t="s">
        <v>2065</v>
      </c>
      <c r="I6" t="s">
        <v>2240</v>
      </c>
    </row>
    <row r="7" spans="1:9">
      <c r="A7" t="s">
        <v>2241</v>
      </c>
      <c r="B7" t="s">
        <v>2242</v>
      </c>
      <c r="C7" t="s">
        <v>2140</v>
      </c>
      <c r="D7" t="s">
        <v>2225</v>
      </c>
      <c r="E7">
        <v>20</v>
      </c>
      <c r="F7" t="s">
        <v>2243</v>
      </c>
      <c r="G7" t="s">
        <v>2095</v>
      </c>
      <c r="H7" t="s">
        <v>1047</v>
      </c>
      <c r="I7" t="s">
        <v>2244</v>
      </c>
    </row>
    <row r="8" spans="1:9">
      <c r="A8" s="179" t="s">
        <v>2245</v>
      </c>
      <c r="B8" t="s">
        <v>2246</v>
      </c>
      <c r="C8" t="s">
        <v>2143</v>
      </c>
      <c r="D8" t="s">
        <v>2247</v>
      </c>
      <c r="E8">
        <v>75</v>
      </c>
      <c r="F8">
        <v>100</v>
      </c>
      <c r="G8" t="s">
        <v>2212</v>
      </c>
      <c r="H8" t="s">
        <v>2065</v>
      </c>
      <c r="I8" t="s">
        <v>2248</v>
      </c>
    </row>
    <row r="9" spans="1:9">
      <c r="A9" s="179" t="s">
        <v>2249</v>
      </c>
      <c r="B9" t="s">
        <v>2250</v>
      </c>
      <c r="C9" t="s">
        <v>2137</v>
      </c>
      <c r="D9" t="s">
        <v>2247</v>
      </c>
      <c r="E9">
        <v>60</v>
      </c>
      <c r="F9" t="s">
        <v>2251</v>
      </c>
      <c r="G9" t="s">
        <v>2209</v>
      </c>
      <c r="H9" t="s">
        <v>1047</v>
      </c>
      <c r="I9" t="s">
        <v>2252</v>
      </c>
    </row>
    <row r="10" spans="1:9">
      <c r="A10" t="s">
        <v>2253</v>
      </c>
      <c r="B10" t="s">
        <v>2254</v>
      </c>
      <c r="C10" t="s">
        <v>2221</v>
      </c>
      <c r="D10" t="s">
        <v>2247</v>
      </c>
      <c r="E10">
        <v>50</v>
      </c>
      <c r="F10" t="s">
        <v>2255</v>
      </c>
      <c r="G10" t="s">
        <v>2131</v>
      </c>
      <c r="H10" t="s">
        <v>1047</v>
      </c>
      <c r="I10" t="s">
        <v>2256</v>
      </c>
    </row>
    <row r="11" spans="1:9">
      <c r="A11" s="179" t="s">
        <v>2257</v>
      </c>
      <c r="B11" t="s">
        <v>2258</v>
      </c>
      <c r="C11" t="s">
        <v>371</v>
      </c>
      <c r="D11" t="s">
        <v>2225</v>
      </c>
      <c r="E11">
        <v>20</v>
      </c>
      <c r="F11" t="s">
        <v>2226</v>
      </c>
      <c r="G11" t="s">
        <v>2131</v>
      </c>
      <c r="H11" t="s">
        <v>1047</v>
      </c>
      <c r="I11" t="s">
        <v>2259</v>
      </c>
    </row>
    <row r="12" spans="1:9">
      <c r="A12" t="s">
        <v>2260</v>
      </c>
      <c r="B12" t="s">
        <v>2261</v>
      </c>
      <c r="C12" t="s">
        <v>371</v>
      </c>
      <c r="D12" t="s">
        <v>2225</v>
      </c>
      <c r="E12">
        <v>30</v>
      </c>
      <c r="F12" t="s">
        <v>2262</v>
      </c>
      <c r="G12" t="s">
        <v>2095</v>
      </c>
      <c r="H12" t="s">
        <v>1047</v>
      </c>
      <c r="I12" t="s">
        <v>2263</v>
      </c>
    </row>
    <row r="13" spans="1:9">
      <c r="A13" s="179" t="s">
        <v>2264</v>
      </c>
      <c r="B13" t="s">
        <v>2265</v>
      </c>
      <c r="C13" t="s">
        <v>371</v>
      </c>
      <c r="D13" t="s">
        <v>2225</v>
      </c>
      <c r="E13">
        <v>20</v>
      </c>
      <c r="F13" t="s">
        <v>2266</v>
      </c>
      <c r="G13" t="s">
        <v>2087</v>
      </c>
      <c r="H13" t="s">
        <v>1047</v>
      </c>
      <c r="I13" t="s">
        <v>2267</v>
      </c>
    </row>
    <row r="14" spans="1:9">
      <c r="A14" t="s">
        <v>2268</v>
      </c>
      <c r="B14" t="s">
        <v>2269</v>
      </c>
      <c r="C14" t="s">
        <v>2101</v>
      </c>
      <c r="D14" t="s">
        <v>2225</v>
      </c>
      <c r="E14">
        <v>15</v>
      </c>
      <c r="F14" t="s">
        <v>2226</v>
      </c>
      <c r="G14" t="s">
        <v>2140</v>
      </c>
      <c r="H14" t="s">
        <v>1047</v>
      </c>
      <c r="I14" t="s">
        <v>2270</v>
      </c>
    </row>
    <row r="15" spans="1:9">
      <c r="A15" s="179" t="s">
        <v>2271</v>
      </c>
      <c r="B15" t="s">
        <v>2272</v>
      </c>
      <c r="C15" t="s">
        <v>2102</v>
      </c>
      <c r="D15" t="s">
        <v>2225</v>
      </c>
      <c r="E15">
        <v>15</v>
      </c>
      <c r="F15" t="s">
        <v>2243</v>
      </c>
      <c r="G15" t="s">
        <v>2140</v>
      </c>
      <c r="H15" t="s">
        <v>1047</v>
      </c>
      <c r="I15" t="s">
        <v>2273</v>
      </c>
    </row>
    <row r="16" spans="1:9">
      <c r="A16" t="s">
        <v>2274</v>
      </c>
      <c r="B16" t="s">
        <v>2275</v>
      </c>
      <c r="C16" t="s">
        <v>2053</v>
      </c>
      <c r="D16" t="s">
        <v>2276</v>
      </c>
      <c r="E16">
        <v>0</v>
      </c>
      <c r="F16" t="s">
        <v>2277</v>
      </c>
      <c r="G16" t="s">
        <v>371</v>
      </c>
      <c r="H16" t="s">
        <v>2065</v>
      </c>
      <c r="I16" t="s">
        <v>2278</v>
      </c>
    </row>
    <row r="17" spans="1:9">
      <c r="A17" t="s">
        <v>2279</v>
      </c>
      <c r="B17" t="s">
        <v>2280</v>
      </c>
      <c r="C17" t="s">
        <v>2152</v>
      </c>
      <c r="D17" t="s">
        <v>2276</v>
      </c>
      <c r="E17">
        <v>0</v>
      </c>
      <c r="F17" t="s">
        <v>2281</v>
      </c>
      <c r="G17" t="s">
        <v>371</v>
      </c>
      <c r="H17" t="s">
        <v>2063</v>
      </c>
      <c r="I17" t="s">
        <v>2282</v>
      </c>
    </row>
    <row r="18" spans="1:9">
      <c r="A18" t="s">
        <v>2283</v>
      </c>
      <c r="B18" t="s">
        <v>2284</v>
      </c>
      <c r="C18" t="s">
        <v>2155</v>
      </c>
      <c r="D18" t="s">
        <v>2276</v>
      </c>
      <c r="E18">
        <v>0</v>
      </c>
      <c r="F18" t="s">
        <v>2281</v>
      </c>
      <c r="G18" t="s">
        <v>371</v>
      </c>
      <c r="H18" t="s">
        <v>2063</v>
      </c>
      <c r="I18" t="s">
        <v>2285</v>
      </c>
    </row>
    <row r="19" spans="1:9">
      <c r="A19" t="s">
        <v>2286</v>
      </c>
      <c r="B19" t="s">
        <v>2287</v>
      </c>
      <c r="C19" t="s">
        <v>2158</v>
      </c>
      <c r="D19" t="s">
        <v>2276</v>
      </c>
      <c r="E19">
        <v>0</v>
      </c>
      <c r="F19" t="s">
        <v>2281</v>
      </c>
      <c r="G19" t="s">
        <v>371</v>
      </c>
      <c r="H19" t="s">
        <v>2063</v>
      </c>
      <c r="I19" t="s">
        <v>2288</v>
      </c>
    </row>
    <row r="20" spans="1:9">
      <c r="A20" t="s">
        <v>2289</v>
      </c>
      <c r="B20" t="s">
        <v>2290</v>
      </c>
      <c r="C20" t="s">
        <v>2161</v>
      </c>
      <c r="D20" t="s">
        <v>2276</v>
      </c>
      <c r="E20">
        <v>0</v>
      </c>
      <c r="F20" t="s">
        <v>2291</v>
      </c>
      <c r="G20" t="s">
        <v>2053</v>
      </c>
      <c r="H20" t="s">
        <v>2065</v>
      </c>
      <c r="I20" t="s">
        <v>2292</v>
      </c>
    </row>
    <row r="21" spans="1:9">
      <c r="A21" t="s">
        <v>2293</v>
      </c>
      <c r="B21" t="s">
        <v>2294</v>
      </c>
      <c r="C21" t="s">
        <v>2087</v>
      </c>
      <c r="D21" t="s">
        <v>2276</v>
      </c>
      <c r="E21">
        <v>0</v>
      </c>
      <c r="F21" t="s">
        <v>2295</v>
      </c>
      <c r="G21" t="s">
        <v>371</v>
      </c>
      <c r="H21" t="s">
        <v>2063</v>
      </c>
      <c r="I21" t="s">
        <v>2296</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2067-474A-4824-9753-68B24847A3D4}">
  <sheetPr>
    <tabColor theme="0"/>
  </sheetPr>
  <dimension ref="A1:C1"/>
  <sheetViews>
    <sheetView workbookViewId="0">
      <selection activeCell="B16" sqref="B16"/>
    </sheetView>
  </sheetViews>
  <sheetFormatPr defaultRowHeight="14.4"/>
  <cols>
    <col min="1" max="1" width="10.734375" bestFit="1" customWidth="1"/>
    <col min="2" max="2" width="13.5234375" bestFit="1" customWidth="1"/>
  </cols>
  <sheetData>
    <row r="1" spans="1:3">
      <c r="A1" t="s">
        <v>2026</v>
      </c>
      <c r="B1" t="s">
        <v>2027</v>
      </c>
      <c r="C1"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DCE1E-C94A-4F49-82A0-602F6D0CEE4D}">
  <sheetPr>
    <tabColor theme="0" tint="-0.34998626667073579"/>
  </sheetPr>
  <dimension ref="A1:A495"/>
  <sheetViews>
    <sheetView topLeftCell="A362" workbookViewId="0">
      <selection activeCell="D298" sqref="D298"/>
    </sheetView>
  </sheetViews>
  <sheetFormatPr defaultRowHeight="14.4"/>
  <cols>
    <col min="1" max="1" width="99.3125" customWidth="1"/>
  </cols>
  <sheetData>
    <row r="1" spans="1:1" ht="30">
      <c r="A1" s="159" t="s">
        <v>1084</v>
      </c>
    </row>
    <row r="2" spans="1:1" ht="15.3">
      <c r="A2" s="17" t="s">
        <v>1085</v>
      </c>
    </row>
    <row r="3" spans="1:1">
      <c r="A3" s="18"/>
    </row>
    <row r="4" spans="1:1" ht="15.3">
      <c r="A4" s="19" t="s">
        <v>1086</v>
      </c>
    </row>
    <row r="5" spans="1:1" ht="15.3">
      <c r="A5" s="19" t="s">
        <v>1087</v>
      </c>
    </row>
    <row r="6" spans="1:1" ht="15.3">
      <c r="A6" s="19" t="s">
        <v>1088</v>
      </c>
    </row>
    <row r="7" spans="1:1" ht="15.3">
      <c r="A7" s="19" t="s">
        <v>1089</v>
      </c>
    </row>
    <row r="8" spans="1:1" ht="15.3">
      <c r="A8" s="17" t="s">
        <v>1090</v>
      </c>
    </row>
    <row r="9" spans="1:1" ht="15.3">
      <c r="A9" s="17" t="s">
        <v>1091</v>
      </c>
    </row>
    <row r="10" spans="1:1">
      <c r="A10" s="18"/>
    </row>
    <row r="11" spans="1:1" ht="15.3">
      <c r="A11" s="19" t="s">
        <v>1092</v>
      </c>
    </row>
    <row r="12" spans="1:1" ht="15.3">
      <c r="A12" s="19" t="s">
        <v>1093</v>
      </c>
    </row>
    <row r="13" spans="1:1" ht="15.3">
      <c r="A13" s="19" t="s">
        <v>1094</v>
      </c>
    </row>
    <row r="14" spans="1:1" ht="15.3">
      <c r="A14" s="19" t="s">
        <v>1095</v>
      </c>
    </row>
    <row r="15" spans="1:1" ht="15.3">
      <c r="A15" s="19" t="s">
        <v>1096</v>
      </c>
    </row>
    <row r="16" spans="1:1" ht="15.3">
      <c r="A16" s="19" t="s">
        <v>1097</v>
      </c>
    </row>
    <row r="17" spans="1:1" ht="15.3">
      <c r="A17" s="19" t="s">
        <v>1098</v>
      </c>
    </row>
    <row r="18" spans="1:1" ht="15.3">
      <c r="A18" s="19" t="s">
        <v>1099</v>
      </c>
    </row>
    <row r="19" spans="1:1" ht="15.3">
      <c r="A19" s="19" t="s">
        <v>1100</v>
      </c>
    </row>
    <row r="20" spans="1:1" ht="15.3">
      <c r="A20" s="17" t="s">
        <v>1101</v>
      </c>
    </row>
    <row r="21" spans="1:1" ht="15.3">
      <c r="A21" s="17" t="s">
        <v>1102</v>
      </c>
    </row>
    <row r="22" spans="1:1" ht="15">
      <c r="A22" s="160" t="s">
        <v>1103</v>
      </c>
    </row>
    <row r="23" spans="1:1" ht="15.3">
      <c r="A23" s="17" t="s">
        <v>1104</v>
      </c>
    </row>
    <row r="24" spans="1:1" ht="15">
      <c r="A24" s="160" t="s">
        <v>1105</v>
      </c>
    </row>
    <row r="25" spans="1:1" ht="15.3">
      <c r="A25" s="17" t="s">
        <v>1106</v>
      </c>
    </row>
    <row r="26" spans="1:1" ht="15">
      <c r="A26" s="160" t="s">
        <v>1107</v>
      </c>
    </row>
    <row r="27" spans="1:1" ht="15.3">
      <c r="A27" s="17" t="s">
        <v>1108</v>
      </c>
    </row>
    <row r="30" spans="1:1" ht="30">
      <c r="A30" s="159" t="s">
        <v>1109</v>
      </c>
    </row>
    <row r="31" spans="1:1" ht="15.3">
      <c r="A31" s="17" t="s">
        <v>1110</v>
      </c>
    </row>
    <row r="32" spans="1:1" ht="15">
      <c r="A32" s="160" t="s">
        <v>1111</v>
      </c>
    </row>
    <row r="33" spans="1:1" ht="15">
      <c r="A33" s="160" t="s">
        <v>1112</v>
      </c>
    </row>
    <row r="34" spans="1:1" ht="15">
      <c r="A34" s="160" t="s">
        <v>1113</v>
      </c>
    </row>
    <row r="35" spans="1:1" ht="15">
      <c r="A35" s="160" t="s">
        <v>1114</v>
      </c>
    </row>
    <row r="36" spans="1:1" ht="15">
      <c r="A36" s="160" t="s">
        <v>1115</v>
      </c>
    </row>
    <row r="37" spans="1:1" ht="15">
      <c r="A37" s="160" t="s">
        <v>1116</v>
      </c>
    </row>
    <row r="38" spans="1:1" ht="15">
      <c r="A38" s="160" t="s">
        <v>1117</v>
      </c>
    </row>
    <row r="39" spans="1:1" ht="15.3">
      <c r="A39" s="17" t="s">
        <v>1118</v>
      </c>
    </row>
    <row r="42" spans="1:1" ht="30">
      <c r="A42" s="159" t="s">
        <v>1119</v>
      </c>
    </row>
    <row r="43" spans="1:1" ht="15.3">
      <c r="A43" s="17" t="s">
        <v>1120</v>
      </c>
    </row>
    <row r="44" spans="1:1" ht="15.3">
      <c r="A44" s="17" t="s">
        <v>1121</v>
      </c>
    </row>
    <row r="45" spans="1:1" ht="22.8">
      <c r="A45" s="161" t="s">
        <v>1122</v>
      </c>
    </row>
    <row r="46" spans="1:1" ht="15.3">
      <c r="A46" s="17" t="s">
        <v>1123</v>
      </c>
    </row>
    <row r="47" spans="1:1">
      <c r="A47" s="18"/>
    </row>
    <row r="48" spans="1:1" ht="15.3">
      <c r="A48" s="20" t="s">
        <v>1124</v>
      </c>
    </row>
    <row r="49" spans="1:1" ht="15.3">
      <c r="A49" s="20" t="s">
        <v>1125</v>
      </c>
    </row>
    <row r="50" spans="1:1" ht="15.3">
      <c r="A50" s="20" t="s">
        <v>1126</v>
      </c>
    </row>
    <row r="51" spans="1:1" ht="15.3">
      <c r="A51" s="20" t="s">
        <v>1127</v>
      </c>
    </row>
    <row r="52" spans="1:1" ht="15.3">
      <c r="A52" s="20" t="s">
        <v>1128</v>
      </c>
    </row>
    <row r="53" spans="1:1" ht="15.3">
      <c r="A53" s="20" t="s">
        <v>1129</v>
      </c>
    </row>
    <row r="54" spans="1:1" ht="15.3">
      <c r="A54" s="20" t="s">
        <v>1130</v>
      </c>
    </row>
    <row r="55" spans="1:1" ht="15.3">
      <c r="A55" s="20" t="s">
        <v>1131</v>
      </c>
    </row>
    <row r="56" spans="1:1" ht="15.3">
      <c r="A56" s="20" t="s">
        <v>1132</v>
      </c>
    </row>
    <row r="57" spans="1:1" ht="15.3">
      <c r="A57" s="20" t="s">
        <v>1133</v>
      </c>
    </row>
    <row r="58" spans="1:1" ht="15.3">
      <c r="A58" s="20" t="s">
        <v>1134</v>
      </c>
    </row>
    <row r="59" spans="1:1" ht="15.3">
      <c r="A59" s="20" t="s">
        <v>1135</v>
      </c>
    </row>
    <row r="60" spans="1:1" ht="22.8">
      <c r="A60" s="161" t="s">
        <v>1136</v>
      </c>
    </row>
    <row r="61" spans="1:1" ht="15.3">
      <c r="A61" s="17" t="s">
        <v>1137</v>
      </c>
    </row>
    <row r="62" spans="1:1">
      <c r="A62" s="18"/>
    </row>
    <row r="63" spans="1:1" ht="15.3">
      <c r="A63" s="20" t="s">
        <v>1138</v>
      </c>
    </row>
    <row r="64" spans="1:1" ht="15.3">
      <c r="A64" s="20" t="s">
        <v>1139</v>
      </c>
    </row>
    <row r="65" spans="1:1" ht="15.3">
      <c r="A65" s="20" t="s">
        <v>1140</v>
      </c>
    </row>
    <row r="66" spans="1:1" ht="15.3">
      <c r="A66" s="20" t="s">
        <v>1141</v>
      </c>
    </row>
    <row r="67" spans="1:1" ht="15.3">
      <c r="A67" s="20" t="s">
        <v>1142</v>
      </c>
    </row>
    <row r="68" spans="1:1" ht="15.3">
      <c r="A68" s="17" t="s">
        <v>1143</v>
      </c>
    </row>
    <row r="69" spans="1:1">
      <c r="A69" s="18"/>
    </row>
    <row r="70" spans="1:1" ht="15.3">
      <c r="A70" s="19" t="s">
        <v>1144</v>
      </c>
    </row>
    <row r="71" spans="1:1" ht="15.3">
      <c r="A71" s="19" t="s">
        <v>1145</v>
      </c>
    </row>
    <row r="72" spans="1:1" ht="15.3">
      <c r="A72" s="19" t="s">
        <v>1146</v>
      </c>
    </row>
    <row r="73" spans="1:1" ht="15.3">
      <c r="A73" s="19" t="s">
        <v>1147</v>
      </c>
    </row>
    <row r="74" spans="1:1" ht="15.3">
      <c r="A74" s="19" t="s">
        <v>1148</v>
      </c>
    </row>
    <row r="75" spans="1:1" ht="22.8">
      <c r="A75" s="161" t="s">
        <v>1149</v>
      </c>
    </row>
    <row r="76" spans="1:1" ht="15.3">
      <c r="A76" s="17" t="s">
        <v>1150</v>
      </c>
    </row>
    <row r="77" spans="1:1">
      <c r="A77" s="18"/>
    </row>
    <row r="78" spans="1:1" ht="15.3">
      <c r="A78" s="20" t="s">
        <v>1151</v>
      </c>
    </row>
    <row r="79" spans="1:1" ht="15.3">
      <c r="A79" s="20" t="s">
        <v>1152</v>
      </c>
    </row>
    <row r="80" spans="1:1" ht="15.3">
      <c r="A80" s="20" t="s">
        <v>1153</v>
      </c>
    </row>
    <row r="81" spans="1:1" ht="15.3">
      <c r="A81" s="20" t="s">
        <v>1154</v>
      </c>
    </row>
    <row r="82" spans="1:1" ht="15.3">
      <c r="A82" s="20" t="s">
        <v>1155</v>
      </c>
    </row>
    <row r="83" spans="1:1" ht="15.3">
      <c r="A83" s="158" t="s">
        <v>1156</v>
      </c>
    </row>
    <row r="84" spans="1:1">
      <c r="A84" s="18"/>
    </row>
    <row r="85" spans="1:1" ht="15.3">
      <c r="A85" s="19" t="s">
        <v>1157</v>
      </c>
    </row>
    <row r="86" spans="1:1" ht="15.3">
      <c r="A86" s="19" t="s">
        <v>1158</v>
      </c>
    </row>
    <row r="87" spans="1:1" ht="15.3">
      <c r="A87" s="19" t="s">
        <v>1159</v>
      </c>
    </row>
    <row r="88" spans="1:1" ht="15.3">
      <c r="A88" s="19" t="s">
        <v>1160</v>
      </c>
    </row>
    <row r="89" spans="1:1" ht="15.3">
      <c r="A89" s="19" t="s">
        <v>1161</v>
      </c>
    </row>
    <row r="90" spans="1:1" ht="22.8">
      <c r="A90" s="161" t="s">
        <v>1162</v>
      </c>
    </row>
    <row r="91" spans="1:1" ht="15.3">
      <c r="A91" s="17" t="s">
        <v>1163</v>
      </c>
    </row>
    <row r="92" spans="1:1">
      <c r="A92" s="18"/>
    </row>
    <row r="93" spans="1:1" ht="15.3">
      <c r="A93" s="20" t="s">
        <v>1164</v>
      </c>
    </row>
    <row r="94" spans="1:1" ht="15.3">
      <c r="A94" s="20" t="s">
        <v>1165</v>
      </c>
    </row>
    <row r="95" spans="1:1" ht="15.3">
      <c r="A95" s="20" t="s">
        <v>1166</v>
      </c>
    </row>
    <row r="96" spans="1:1" ht="15.3">
      <c r="A96" s="20" t="s">
        <v>1167</v>
      </c>
    </row>
    <row r="97" spans="1:1" ht="15.3">
      <c r="A97" s="20" t="s">
        <v>1168</v>
      </c>
    </row>
    <row r="98" spans="1:1" ht="15.3">
      <c r="A98" s="20" t="s">
        <v>1169</v>
      </c>
    </row>
    <row r="99" spans="1:1" ht="15.3">
      <c r="A99" s="20" t="s">
        <v>1170</v>
      </c>
    </row>
    <row r="100" spans="1:1" ht="15.3">
      <c r="A100" s="20" t="s">
        <v>1171</v>
      </c>
    </row>
    <row r="101" spans="1:1" ht="15.3">
      <c r="A101" s="20" t="s">
        <v>1172</v>
      </c>
    </row>
    <row r="102" spans="1:1" ht="15.3">
      <c r="A102" s="20" t="s">
        <v>1173</v>
      </c>
    </row>
    <row r="103" spans="1:1" ht="15.3">
      <c r="A103" s="20" t="s">
        <v>1174</v>
      </c>
    </row>
    <row r="104" spans="1:1" ht="15.3">
      <c r="A104" s="20" t="s">
        <v>1175</v>
      </c>
    </row>
    <row r="105" spans="1:1" ht="15.3">
      <c r="A105" s="20" t="s">
        <v>1176</v>
      </c>
    </row>
    <row r="106" spans="1:1" ht="22.8">
      <c r="A106" s="161" t="s">
        <v>1177</v>
      </c>
    </row>
    <row r="107" spans="1:1" ht="15.3">
      <c r="A107" s="17" t="s">
        <v>1178</v>
      </c>
    </row>
    <row r="108" spans="1:1">
      <c r="A108" s="18"/>
    </row>
    <row r="109" spans="1:1" ht="15.3">
      <c r="A109" s="20" t="s">
        <v>1179</v>
      </c>
    </row>
    <row r="110" spans="1:1" ht="15.3">
      <c r="A110" s="20" t="s">
        <v>1180</v>
      </c>
    </row>
    <row r="111" spans="1:1" ht="15.3">
      <c r="A111" s="20" t="s">
        <v>1181</v>
      </c>
    </row>
    <row r="112" spans="1:1" ht="15.3">
      <c r="A112" s="20" t="s">
        <v>1182</v>
      </c>
    </row>
    <row r="113" spans="1:1" ht="15.3">
      <c r="A113" s="20" t="s">
        <v>1183</v>
      </c>
    </row>
    <row r="114" spans="1:1" ht="15.3">
      <c r="A114" s="20" t="s">
        <v>1184</v>
      </c>
    </row>
    <row r="115" spans="1:1" ht="15.3">
      <c r="A115" s="20" t="s">
        <v>1185</v>
      </c>
    </row>
    <row r="116" spans="1:1" ht="15.3">
      <c r="A116" s="17" t="s">
        <v>1186</v>
      </c>
    </row>
    <row r="117" spans="1:1">
      <c r="A117" s="18"/>
    </row>
    <row r="118" spans="1:1" ht="15.3">
      <c r="A118" s="19" t="s">
        <v>1157</v>
      </c>
    </row>
    <row r="119" spans="1:1" ht="15.3">
      <c r="A119" s="19" t="s">
        <v>1187</v>
      </c>
    </row>
    <row r="120" spans="1:1" ht="15.3">
      <c r="A120" s="19" t="s">
        <v>1188</v>
      </c>
    </row>
    <row r="121" spans="1:1" ht="15.3">
      <c r="A121" s="19" t="s">
        <v>1189</v>
      </c>
    </row>
    <row r="122" spans="1:1" ht="22.8">
      <c r="A122" s="161" t="s">
        <v>1190</v>
      </c>
    </row>
    <row r="123" spans="1:1" ht="15.3">
      <c r="A123" s="17" t="s">
        <v>1191</v>
      </c>
    </row>
    <row r="124" spans="1:1">
      <c r="A124" s="18"/>
    </row>
    <row r="125" spans="1:1" ht="15.3">
      <c r="A125" s="20" t="s">
        <v>1192</v>
      </c>
    </row>
    <row r="126" spans="1:1" ht="15.3">
      <c r="A126" s="20" t="s">
        <v>1193</v>
      </c>
    </row>
    <row r="127" spans="1:1" ht="15.3">
      <c r="A127" s="20" t="s">
        <v>1194</v>
      </c>
    </row>
    <row r="128" spans="1:1" ht="15.3">
      <c r="A128" s="20" t="s">
        <v>1195</v>
      </c>
    </row>
    <row r="129" spans="1:1" ht="15.3">
      <c r="A129" s="17" t="s">
        <v>1196</v>
      </c>
    </row>
    <row r="132" spans="1:1" ht="30">
      <c r="A132" s="159" t="s">
        <v>1197</v>
      </c>
    </row>
    <row r="133" spans="1:1" ht="15.3">
      <c r="A133" s="17" t="s">
        <v>1198</v>
      </c>
    </row>
    <row r="134" spans="1:1" ht="15.3">
      <c r="A134" s="17" t="s">
        <v>1199</v>
      </c>
    </row>
    <row r="135" spans="1:1">
      <c r="A135" s="18"/>
    </row>
    <row r="136" spans="1:1" ht="15.3">
      <c r="A136" s="20" t="s">
        <v>1200</v>
      </c>
    </row>
    <row r="137" spans="1:1" ht="15.3">
      <c r="A137" s="20" t="s">
        <v>1201</v>
      </c>
    </row>
    <row r="138" spans="1:1" ht="15.3">
      <c r="A138" s="20" t="s">
        <v>1202</v>
      </c>
    </row>
    <row r="139" spans="1:1" ht="15.3">
      <c r="A139" s="20" t="s">
        <v>1203</v>
      </c>
    </row>
    <row r="140" spans="1:1" ht="15.3">
      <c r="A140" s="20" t="s">
        <v>1204</v>
      </c>
    </row>
    <row r="141" spans="1:1" ht="15.3">
      <c r="A141" s="20" t="s">
        <v>1205</v>
      </c>
    </row>
    <row r="142" spans="1:1" ht="15.3">
      <c r="A142" s="17" t="s">
        <v>1206</v>
      </c>
    </row>
    <row r="143" spans="1:1" ht="15.3">
      <c r="A143" s="17" t="s">
        <v>1207</v>
      </c>
    </row>
    <row r="144" spans="1:1" ht="15.3">
      <c r="A144" s="160" t="s">
        <v>1208</v>
      </c>
    </row>
    <row r="145" spans="1:1" ht="15.3">
      <c r="A145" s="160" t="s">
        <v>1209</v>
      </c>
    </row>
    <row r="146" spans="1:1" ht="15.3">
      <c r="A146" s="160" t="s">
        <v>1210</v>
      </c>
    </row>
    <row r="147" spans="1:1" ht="15.3">
      <c r="A147" s="160" t="s">
        <v>1211</v>
      </c>
    </row>
    <row r="148" spans="1:1" ht="15.3">
      <c r="A148" s="160" t="s">
        <v>1212</v>
      </c>
    </row>
    <row r="149" spans="1:1" ht="15.3">
      <c r="A149" s="17" t="s">
        <v>1213</v>
      </c>
    </row>
    <row r="152" spans="1:1" ht="30">
      <c r="A152" s="159" t="s">
        <v>1214</v>
      </c>
    </row>
    <row r="153" spans="1:1" ht="15.3">
      <c r="A153" s="17" t="s">
        <v>1215</v>
      </c>
    </row>
    <row r="154" spans="1:1" ht="15.3">
      <c r="A154" s="17" t="s">
        <v>1216</v>
      </c>
    </row>
    <row r="155" spans="1:1">
      <c r="A155" s="18"/>
    </row>
    <row r="156" spans="1:1" ht="15.3">
      <c r="A156" s="20" t="s">
        <v>1125</v>
      </c>
    </row>
    <row r="157" spans="1:1" ht="15.3">
      <c r="A157" s="20" t="s">
        <v>1217</v>
      </c>
    </row>
    <row r="158" spans="1:1" ht="15.3">
      <c r="A158" s="20" t="s">
        <v>1218</v>
      </c>
    </row>
    <row r="159" spans="1:1" ht="15.3">
      <c r="A159" s="20" t="s">
        <v>1219</v>
      </c>
    </row>
    <row r="160" spans="1:1" ht="15.3">
      <c r="A160" s="20" t="s">
        <v>1220</v>
      </c>
    </row>
    <row r="161" spans="1:1" ht="15.3">
      <c r="A161" s="20" t="s">
        <v>1221</v>
      </c>
    </row>
    <row r="162" spans="1:1" ht="15.3">
      <c r="A162" s="20" t="s">
        <v>1222</v>
      </c>
    </row>
    <row r="163" spans="1:1" ht="15.3">
      <c r="A163" s="20" t="s">
        <v>1223</v>
      </c>
    </row>
    <row r="164" spans="1:1" ht="15.3">
      <c r="A164" s="20" t="s">
        <v>1224</v>
      </c>
    </row>
    <row r="165" spans="1:1" ht="15.3">
      <c r="A165" s="20" t="s">
        <v>1225</v>
      </c>
    </row>
    <row r="166" spans="1:1" ht="15.3">
      <c r="A166" s="17" t="s">
        <v>1226</v>
      </c>
    </row>
    <row r="167" spans="1:1" ht="15.3">
      <c r="A167" s="17" t="s">
        <v>1227</v>
      </c>
    </row>
    <row r="168" spans="1:1" ht="15.3">
      <c r="A168" s="17" t="s">
        <v>1228</v>
      </c>
    </row>
    <row r="169" spans="1:1" ht="15.3">
      <c r="A169" s="17" t="s">
        <v>1229</v>
      </c>
    </row>
    <row r="170" spans="1:1" ht="15.3">
      <c r="A170" s="17" t="s">
        <v>1230</v>
      </c>
    </row>
    <row r="173" spans="1:1" ht="30">
      <c r="A173" s="159" t="s">
        <v>1231</v>
      </c>
    </row>
    <row r="174" spans="1:1" ht="15.3">
      <c r="A174" s="17" t="s">
        <v>1232</v>
      </c>
    </row>
    <row r="175" spans="1:1" ht="15">
      <c r="A175" s="160" t="s">
        <v>1233</v>
      </c>
    </row>
    <row r="176" spans="1:1" ht="15.3">
      <c r="A176" s="17" t="s">
        <v>1234</v>
      </c>
    </row>
    <row r="177" spans="1:1">
      <c r="A177" s="18"/>
    </row>
    <row r="178" spans="1:1" ht="15.3">
      <c r="A178" s="19" t="s">
        <v>1235</v>
      </c>
    </row>
    <row r="179" spans="1:1" ht="15.3">
      <c r="A179" s="19" t="s">
        <v>1236</v>
      </c>
    </row>
    <row r="180" spans="1:1" ht="15.3">
      <c r="A180" s="19" t="s">
        <v>1237</v>
      </c>
    </row>
    <row r="181" spans="1:1" ht="15.3">
      <c r="A181" s="19" t="s">
        <v>1238</v>
      </c>
    </row>
    <row r="182" spans="1:1" ht="15.3">
      <c r="A182" s="19" t="s">
        <v>1239</v>
      </c>
    </row>
    <row r="183" spans="1:1" ht="15.3">
      <c r="A183" s="19" t="s">
        <v>1240</v>
      </c>
    </row>
    <row r="184" spans="1:1" ht="15.3">
      <c r="A184" s="19" t="s">
        <v>1241</v>
      </c>
    </row>
    <row r="185" spans="1:1" ht="15.3">
      <c r="A185" s="19" t="s">
        <v>1242</v>
      </c>
    </row>
    <row r="186" spans="1:1" ht="15.3">
      <c r="A186" s="19" t="s">
        <v>1243</v>
      </c>
    </row>
    <row r="187" spans="1:1" ht="15.3">
      <c r="A187" s="19" t="s">
        <v>1244</v>
      </c>
    </row>
    <row r="188" spans="1:1" ht="15.3">
      <c r="A188" s="19" t="s">
        <v>1245</v>
      </c>
    </row>
    <row r="189" spans="1:1" ht="15.3">
      <c r="A189" s="19" t="s">
        <v>1246</v>
      </c>
    </row>
    <row r="190" spans="1:1" ht="15.3">
      <c r="A190" s="19" t="s">
        <v>1247</v>
      </c>
    </row>
    <row r="191" spans="1:1" ht="15.3">
      <c r="A191" s="19" t="s">
        <v>1248</v>
      </c>
    </row>
    <row r="192" spans="1:1" ht="15.3">
      <c r="A192" s="19" t="s">
        <v>1249</v>
      </c>
    </row>
    <row r="193" spans="1:1" ht="15.3">
      <c r="A193" s="19" t="s">
        <v>1250</v>
      </c>
    </row>
    <row r="194" spans="1:1" ht="15.3">
      <c r="A194" s="19" t="s">
        <v>1251</v>
      </c>
    </row>
    <row r="195" spans="1:1" ht="15.3">
      <c r="A195" s="19" t="s">
        <v>1252</v>
      </c>
    </row>
    <row r="196" spans="1:1" ht="15.3">
      <c r="A196" s="19" t="s">
        <v>1253</v>
      </c>
    </row>
    <row r="197" spans="1:1" ht="15.3">
      <c r="A197" s="19" t="s">
        <v>1254</v>
      </c>
    </row>
    <row r="198" spans="1:1" ht="15.3">
      <c r="A198" s="17" t="s">
        <v>1255</v>
      </c>
    </row>
    <row r="199" spans="1:1" ht="15.3">
      <c r="A199" s="17" t="s">
        <v>1256</v>
      </c>
    </row>
    <row r="200" spans="1:1">
      <c r="A200" s="18"/>
    </row>
    <row r="201" spans="1:1" ht="15.3">
      <c r="A201" s="19" t="s">
        <v>1257</v>
      </c>
    </row>
    <row r="202" spans="1:1" ht="15.3">
      <c r="A202" s="19" t="s">
        <v>1258</v>
      </c>
    </row>
    <row r="203" spans="1:1" ht="15.3">
      <c r="A203" s="19" t="s">
        <v>1259</v>
      </c>
    </row>
    <row r="206" spans="1:1" ht="30">
      <c r="A206" s="159" t="s">
        <v>1260</v>
      </c>
    </row>
    <row r="207" spans="1:1" ht="15.3">
      <c r="A207" s="17" t="s">
        <v>1261</v>
      </c>
    </row>
    <row r="208" spans="1:1" ht="15.3">
      <c r="A208" s="17" t="s">
        <v>1262</v>
      </c>
    </row>
    <row r="209" spans="1:1">
      <c r="A209" s="18"/>
    </row>
    <row r="210" spans="1:1" ht="15.3">
      <c r="A210" s="20" t="s">
        <v>1263</v>
      </c>
    </row>
    <row r="211" spans="1:1" ht="15.3">
      <c r="A211" s="20" t="s">
        <v>1264</v>
      </c>
    </row>
    <row r="212" spans="1:1" ht="15.3">
      <c r="A212" s="20" t="s">
        <v>1265</v>
      </c>
    </row>
    <row r="213" spans="1:1" ht="15.3">
      <c r="A213" s="20" t="s">
        <v>1266</v>
      </c>
    </row>
    <row r="214" spans="1:1" ht="15.3">
      <c r="A214" s="20" t="s">
        <v>1267</v>
      </c>
    </row>
    <row r="215" spans="1:1" ht="15.3">
      <c r="A215" s="17" t="s">
        <v>1268</v>
      </c>
    </row>
    <row r="216" spans="1:1">
      <c r="A216" s="18"/>
    </row>
    <row r="217" spans="1:1" ht="15.3">
      <c r="A217" s="19" t="s">
        <v>1269</v>
      </c>
    </row>
    <row r="218" spans="1:1" ht="15.3">
      <c r="A218" s="19" t="s">
        <v>1270</v>
      </c>
    </row>
    <row r="219" spans="1:1" ht="15.3">
      <c r="A219" s="19" t="s">
        <v>1271</v>
      </c>
    </row>
    <row r="220" spans="1:1" ht="15.3">
      <c r="A220" s="19" t="s">
        <v>1272</v>
      </c>
    </row>
    <row r="221" spans="1:1" ht="15.3">
      <c r="A221" s="17" t="s">
        <v>1273</v>
      </c>
    </row>
    <row r="224" spans="1:1" ht="30">
      <c r="A224" s="159" t="s">
        <v>1274</v>
      </c>
    </row>
    <row r="225" spans="1:1" ht="15.3">
      <c r="A225" s="17" t="s">
        <v>1275</v>
      </c>
    </row>
    <row r="226" spans="1:1" ht="22.8">
      <c r="A226" s="161" t="s">
        <v>1276</v>
      </c>
    </row>
    <row r="227" spans="1:1" ht="15.3">
      <c r="A227" s="17" t="s">
        <v>1277</v>
      </c>
    </row>
    <row r="228" spans="1:1">
      <c r="A228" s="18"/>
    </row>
    <row r="229" spans="1:1" ht="15.3">
      <c r="A229" s="19" t="s">
        <v>1278</v>
      </c>
    </row>
    <row r="230" spans="1:1" ht="15.3">
      <c r="A230" s="19" t="s">
        <v>1279</v>
      </c>
    </row>
    <row r="231" spans="1:1" ht="15.3">
      <c r="A231" s="19" t="s">
        <v>1280</v>
      </c>
    </row>
    <row r="232" spans="1:1" ht="15.3">
      <c r="A232" s="19" t="s">
        <v>1281</v>
      </c>
    </row>
    <row r="233" spans="1:1" ht="15.3">
      <c r="A233" s="17" t="s">
        <v>1282</v>
      </c>
    </row>
    <row r="234" spans="1:1">
      <c r="A234" s="18"/>
    </row>
    <row r="235" spans="1:1" ht="15.3">
      <c r="A235" s="20" t="s">
        <v>1164</v>
      </c>
    </row>
    <row r="236" spans="1:1" ht="15.3">
      <c r="A236" s="20" t="s">
        <v>1166</v>
      </c>
    </row>
    <row r="237" spans="1:1" ht="15.3">
      <c r="A237" s="20" t="s">
        <v>1128</v>
      </c>
    </row>
    <row r="238" spans="1:1" ht="15.3">
      <c r="A238" s="20" t="s">
        <v>1133</v>
      </c>
    </row>
    <row r="239" spans="1:1" ht="15.3">
      <c r="A239" s="20" t="s">
        <v>1283</v>
      </c>
    </row>
    <row r="240" spans="1:1" ht="15.3">
      <c r="A240" s="20" t="s">
        <v>1284</v>
      </c>
    </row>
    <row r="241" spans="1:1" ht="15.3">
      <c r="A241" s="20" t="s">
        <v>1285</v>
      </c>
    </row>
    <row r="242" spans="1:1" ht="15.3">
      <c r="A242" s="17" t="s">
        <v>1286</v>
      </c>
    </row>
    <row r="243" spans="1:1">
      <c r="A243" s="18"/>
    </row>
    <row r="244" spans="1:1" ht="15.3">
      <c r="A244" s="19" t="s">
        <v>1287</v>
      </c>
    </row>
    <row r="245" spans="1:1" ht="22.8">
      <c r="A245" s="161" t="s">
        <v>1288</v>
      </c>
    </row>
    <row r="246" spans="1:1" ht="15.3">
      <c r="A246" s="17" t="s">
        <v>1289</v>
      </c>
    </row>
    <row r="247" spans="1:1">
      <c r="A247" s="18"/>
    </row>
    <row r="248" spans="1:1" ht="15.3">
      <c r="A248" s="19" t="s">
        <v>1290</v>
      </c>
    </row>
    <row r="249" spans="1:1" ht="15.3">
      <c r="A249" s="19" t="s">
        <v>1291</v>
      </c>
    </row>
    <row r="250" spans="1:1" ht="15.3">
      <c r="A250" s="19" t="s">
        <v>1292</v>
      </c>
    </row>
    <row r="251" spans="1:1" ht="15.3">
      <c r="A251" s="19" t="s">
        <v>1293</v>
      </c>
    </row>
    <row r="252" spans="1:1" ht="15.3">
      <c r="A252" s="17" t="s">
        <v>1294</v>
      </c>
    </row>
    <row r="253" spans="1:1">
      <c r="A253" s="18"/>
    </row>
    <row r="254" spans="1:1" ht="15.3">
      <c r="A254" s="20" t="s">
        <v>1295</v>
      </c>
    </row>
    <row r="255" spans="1:1" ht="22.8">
      <c r="A255" s="161" t="s">
        <v>1296</v>
      </c>
    </row>
    <row r="256" spans="1:1" ht="15.3">
      <c r="A256" s="17" t="s">
        <v>1289</v>
      </c>
    </row>
    <row r="257" spans="1:1">
      <c r="A257" s="18"/>
    </row>
    <row r="258" spans="1:1" ht="15.3">
      <c r="A258" s="19" t="s">
        <v>1297</v>
      </c>
    </row>
    <row r="259" spans="1:1" ht="15.3">
      <c r="A259" s="19" t="s">
        <v>1298</v>
      </c>
    </row>
    <row r="260" spans="1:1" ht="15.3">
      <c r="A260" s="19" t="s">
        <v>1299</v>
      </c>
    </row>
    <row r="261" spans="1:1" ht="15.3">
      <c r="A261" s="17" t="s">
        <v>1294</v>
      </c>
    </row>
    <row r="262" spans="1:1">
      <c r="A262" s="18"/>
    </row>
    <row r="263" spans="1:1" ht="15.3">
      <c r="A263" s="20" t="s">
        <v>1300</v>
      </c>
    </row>
    <row r="264" spans="1:1">
      <c r="A264" s="20" t="s">
        <v>1301</v>
      </c>
    </row>
    <row r="265" spans="1:1" ht="15.3">
      <c r="A265" s="19" t="s">
        <v>1302</v>
      </c>
    </row>
    <row r="266" spans="1:1" ht="22.8">
      <c r="A266" s="161" t="s">
        <v>1303</v>
      </c>
    </row>
    <row r="267" spans="1:1" ht="15.3">
      <c r="A267" s="17" t="s">
        <v>1289</v>
      </c>
    </row>
    <row r="268" spans="1:1">
      <c r="A268" s="18"/>
    </row>
    <row r="269" spans="1:1" ht="15.3">
      <c r="A269" s="19" t="s">
        <v>1304</v>
      </c>
    </row>
    <row r="270" spans="1:1" ht="15.3">
      <c r="A270" s="19" t="s">
        <v>1305</v>
      </c>
    </row>
    <row r="271" spans="1:1" ht="15.3">
      <c r="A271" s="19" t="s">
        <v>1306</v>
      </c>
    </row>
    <row r="272" spans="1:1" ht="15.3">
      <c r="A272" s="17" t="s">
        <v>1294</v>
      </c>
    </row>
    <row r="273" spans="1:1">
      <c r="A273" s="18"/>
    </row>
    <row r="274" spans="1:1">
      <c r="A274" s="20" t="s">
        <v>1307</v>
      </c>
    </row>
    <row r="275" spans="1:1" ht="15.3">
      <c r="A275" s="19" t="s">
        <v>1308</v>
      </c>
    </row>
    <row r="277" spans="1:1" ht="15.3">
      <c r="A277" s="17" t="s">
        <v>1309</v>
      </c>
    </row>
    <row r="280" spans="1:1" ht="30">
      <c r="A280" s="159" t="s">
        <v>1310</v>
      </c>
    </row>
    <row r="281" spans="1:1" ht="15.3">
      <c r="A281" s="17" t="s">
        <v>1311</v>
      </c>
    </row>
    <row r="282" spans="1:1" ht="15.3">
      <c r="A282" s="17" t="s">
        <v>1312</v>
      </c>
    </row>
    <row r="283" spans="1:1">
      <c r="A283" s="18"/>
    </row>
    <row r="284" spans="1:1" ht="15.3">
      <c r="A284" s="20" t="s">
        <v>1313</v>
      </c>
    </row>
    <row r="285" spans="1:1" ht="15.3">
      <c r="A285" s="17" t="s">
        <v>1314</v>
      </c>
    </row>
    <row r="286" spans="1:1">
      <c r="A286" s="18"/>
    </row>
    <row r="287" spans="1:1" ht="15.3">
      <c r="A287" s="20" t="s">
        <v>1300</v>
      </c>
    </row>
    <row r="288" spans="1:1" ht="15.3">
      <c r="A288" s="20" t="s">
        <v>1315</v>
      </c>
    </row>
    <row r="289" spans="1:1" ht="15.3">
      <c r="A289" s="20" t="s">
        <v>1316</v>
      </c>
    </row>
    <row r="290" spans="1:1" ht="15.3">
      <c r="A290" s="17" t="s">
        <v>1317</v>
      </c>
    </row>
    <row r="293" spans="1:1" ht="30">
      <c r="A293" s="159" t="s">
        <v>1318</v>
      </c>
    </row>
    <row r="294" spans="1:1" ht="15.3">
      <c r="A294" s="17" t="s">
        <v>1319</v>
      </c>
    </row>
    <row r="295" spans="1:1" ht="22.8">
      <c r="A295" s="161" t="s">
        <v>1320</v>
      </c>
    </row>
    <row r="296" spans="1:1" ht="15.3">
      <c r="A296" s="17" t="s">
        <v>1321</v>
      </c>
    </row>
    <row r="297" spans="1:1" ht="15.3">
      <c r="A297" s="17" t="s">
        <v>1294</v>
      </c>
    </row>
    <row r="298" spans="1:1">
      <c r="A298" s="18"/>
    </row>
    <row r="299" spans="1:1" ht="15.3">
      <c r="A299" s="20" t="s">
        <v>1322</v>
      </c>
    </row>
    <row r="300" spans="1:1" ht="15.3">
      <c r="A300" s="20" t="s">
        <v>1323</v>
      </c>
    </row>
    <row r="301" spans="1:1" ht="15.3">
      <c r="A301" s="20" t="s">
        <v>1300</v>
      </c>
    </row>
    <row r="302" spans="1:1" ht="22.8">
      <c r="A302" s="161" t="s">
        <v>1324</v>
      </c>
    </row>
    <row r="303" spans="1:1" ht="15.3">
      <c r="A303" s="17" t="s">
        <v>1325</v>
      </c>
    </row>
    <row r="304" spans="1:1" ht="15.3">
      <c r="A304" s="17" t="s">
        <v>1294</v>
      </c>
    </row>
    <row r="305" spans="1:1">
      <c r="A305" s="18"/>
    </row>
    <row r="306" spans="1:1" ht="15.3">
      <c r="A306" s="19" t="s">
        <v>1326</v>
      </c>
    </row>
    <row r="307" spans="1:1" ht="22.8">
      <c r="A307" s="161" t="s">
        <v>1327</v>
      </c>
    </row>
    <row r="308" spans="1:1" ht="15.3">
      <c r="A308" s="17" t="s">
        <v>1328</v>
      </c>
    </row>
    <row r="309" spans="1:1" ht="15.3">
      <c r="A309" s="17" t="s">
        <v>1294</v>
      </c>
    </row>
    <row r="310" spans="1:1">
      <c r="A310" s="18"/>
    </row>
    <row r="311" spans="1:1" ht="15.3">
      <c r="A311" s="20" t="s">
        <v>1329</v>
      </c>
    </row>
    <row r="312" spans="1:1" ht="15.3">
      <c r="A312" s="20" t="s">
        <v>1330</v>
      </c>
    </row>
    <row r="313" spans="1:1" ht="15.3">
      <c r="A313" s="17" t="s">
        <v>1331</v>
      </c>
    </row>
    <row r="316" spans="1:1" ht="30">
      <c r="A316" s="159" t="s">
        <v>1332</v>
      </c>
    </row>
    <row r="317" spans="1:1" ht="15.3">
      <c r="A317" s="17" t="s">
        <v>1333</v>
      </c>
    </row>
    <row r="318" spans="1:1" ht="15.3">
      <c r="A318" s="17" t="s">
        <v>1334</v>
      </c>
    </row>
    <row r="319" spans="1:1">
      <c r="A319" s="18"/>
    </row>
    <row r="320" spans="1:1" ht="15.3">
      <c r="A320" s="20" t="s">
        <v>1335</v>
      </c>
    </row>
    <row r="321" spans="1:1" ht="15.3">
      <c r="A321" s="17" t="s">
        <v>1336</v>
      </c>
    </row>
    <row r="322" spans="1:1">
      <c r="A322" s="18"/>
    </row>
    <row r="323" spans="1:1" ht="15.3">
      <c r="A323" s="20" t="s">
        <v>1337</v>
      </c>
    </row>
    <row r="324" spans="1:1" ht="15.3">
      <c r="A324" s="17" t="s">
        <v>1336</v>
      </c>
    </row>
    <row r="325" spans="1:1">
      <c r="A325" s="18"/>
    </row>
    <row r="326" spans="1:1" ht="15.3">
      <c r="A326" s="20" t="s">
        <v>1338</v>
      </c>
    </row>
    <row r="327" spans="1:1" ht="15.3">
      <c r="A327" s="17" t="s">
        <v>1339</v>
      </c>
    </row>
    <row r="328" spans="1:1" ht="15.3">
      <c r="A328" s="17" t="s">
        <v>1340</v>
      </c>
    </row>
    <row r="329" spans="1:1" ht="15.3">
      <c r="A329" s="17" t="s">
        <v>1207</v>
      </c>
    </row>
    <row r="330" spans="1:1">
      <c r="A330" s="18"/>
    </row>
    <row r="331" spans="1:1" ht="15.3">
      <c r="A331" s="20" t="s">
        <v>1164</v>
      </c>
    </row>
    <row r="332" spans="1:1" ht="15.3">
      <c r="A332" s="20" t="s">
        <v>1165</v>
      </c>
    </row>
    <row r="333" spans="1:1" ht="15.3">
      <c r="A333" s="20" t="s">
        <v>1167</v>
      </c>
    </row>
    <row r="334" spans="1:1" ht="15.3">
      <c r="A334" s="20" t="s">
        <v>1155</v>
      </c>
    </row>
    <row r="335" spans="1:1" ht="15.3">
      <c r="A335" s="17" t="s">
        <v>1341</v>
      </c>
    </row>
    <row r="338" spans="1:1" ht="30">
      <c r="A338" s="159" t="s">
        <v>1342</v>
      </c>
    </row>
    <row r="339" spans="1:1" ht="15.3">
      <c r="A339" s="17" t="s">
        <v>1343</v>
      </c>
    </row>
    <row r="340" spans="1:1" ht="22.8">
      <c r="A340" s="161" t="s">
        <v>1344</v>
      </c>
    </row>
    <row r="341" spans="1:1" ht="15.3">
      <c r="A341" s="17" t="s">
        <v>1345</v>
      </c>
    </row>
    <row r="342" spans="1:1">
      <c r="A342" s="18"/>
    </row>
    <row r="343" spans="1:1" ht="15.3">
      <c r="A343" s="19" t="s">
        <v>1346</v>
      </c>
    </row>
    <row r="344" spans="1:1" ht="15.3">
      <c r="A344" s="19" t="s">
        <v>1347</v>
      </c>
    </row>
    <row r="345" spans="1:1" ht="15.3">
      <c r="A345" s="19" t="s">
        <v>1348</v>
      </c>
    </row>
    <row r="346" spans="1:1" ht="15.3">
      <c r="A346" s="19" t="s">
        <v>1349</v>
      </c>
    </row>
    <row r="347" spans="1:1" ht="15.3">
      <c r="A347" s="19" t="s">
        <v>1350</v>
      </c>
    </row>
    <row r="348" spans="1:1" ht="15.3">
      <c r="A348" s="19" t="s">
        <v>1351</v>
      </c>
    </row>
    <row r="349" spans="1:1" ht="15.3">
      <c r="A349" s="19" t="s">
        <v>1147</v>
      </c>
    </row>
    <row r="350" spans="1:1" ht="15.3">
      <c r="A350" s="19" t="s">
        <v>1146</v>
      </c>
    </row>
    <row r="351" spans="1:1" ht="15.3">
      <c r="A351" s="19" t="s">
        <v>1352</v>
      </c>
    </row>
    <row r="352" spans="1:1" ht="15.3">
      <c r="A352" s="19" t="s">
        <v>1353</v>
      </c>
    </row>
    <row r="353" spans="1:1" ht="22.8">
      <c r="A353" s="161" t="s">
        <v>1354</v>
      </c>
    </row>
    <row r="354" spans="1:1" ht="15.3">
      <c r="A354" s="17" t="s">
        <v>1345</v>
      </c>
    </row>
    <row r="355" spans="1:1">
      <c r="A355" s="18"/>
    </row>
    <row r="356" spans="1:1" ht="15.3">
      <c r="A356" s="19" t="s">
        <v>1355</v>
      </c>
    </row>
    <row r="357" spans="1:1" ht="15.3">
      <c r="A357" s="19" t="s">
        <v>1356</v>
      </c>
    </row>
    <row r="358" spans="1:1" ht="15.3">
      <c r="A358" s="19" t="s">
        <v>1357</v>
      </c>
    </row>
    <row r="359" spans="1:1" ht="15.3">
      <c r="A359" s="19" t="s">
        <v>1358</v>
      </c>
    </row>
    <row r="360" spans="1:1" ht="15.3">
      <c r="A360" s="19" t="s">
        <v>1359</v>
      </c>
    </row>
    <row r="361" spans="1:1" ht="15.3">
      <c r="A361" s="19" t="s">
        <v>1360</v>
      </c>
    </row>
    <row r="362" spans="1:1" ht="15.3">
      <c r="A362" s="19" t="s">
        <v>1361</v>
      </c>
    </row>
    <row r="363" spans="1:1" ht="15.3">
      <c r="A363" s="19" t="s">
        <v>1362</v>
      </c>
    </row>
    <row r="364" spans="1:1" ht="22.8">
      <c r="A364" s="161" t="s">
        <v>1363</v>
      </c>
    </row>
    <row r="365" spans="1:1" ht="15.3">
      <c r="A365" s="17" t="s">
        <v>1345</v>
      </c>
    </row>
    <row r="366" spans="1:1">
      <c r="A366" s="18"/>
    </row>
    <row r="367" spans="1:1" ht="15.3">
      <c r="A367" s="19" t="s">
        <v>1157</v>
      </c>
    </row>
    <row r="368" spans="1:1" ht="15.3">
      <c r="A368" s="19" t="s">
        <v>1187</v>
      </c>
    </row>
    <row r="369" spans="1:1" ht="15.3">
      <c r="A369" s="19" t="s">
        <v>1189</v>
      </c>
    </row>
    <row r="370" spans="1:1" ht="15.3">
      <c r="A370" s="19" t="s">
        <v>1188</v>
      </c>
    </row>
    <row r="371" spans="1:1" ht="15.3">
      <c r="A371" s="17" t="s">
        <v>1364</v>
      </c>
    </row>
    <row r="374" spans="1:1" ht="30">
      <c r="A374" s="159" t="s">
        <v>1365</v>
      </c>
    </row>
    <row r="375" spans="1:1" ht="15.3">
      <c r="A375" s="17" t="s">
        <v>1366</v>
      </c>
    </row>
    <row r="376" spans="1:1" ht="15.3">
      <c r="A376" s="17" t="s">
        <v>1207</v>
      </c>
    </row>
    <row r="377" spans="1:1">
      <c r="A377" s="18"/>
    </row>
    <row r="378" spans="1:1" ht="15.3">
      <c r="A378" s="20" t="s">
        <v>1367</v>
      </c>
    </row>
    <row r="379" spans="1:1" ht="15.3">
      <c r="A379" s="20" t="s">
        <v>1368</v>
      </c>
    </row>
    <row r="380" spans="1:1" ht="15.3">
      <c r="A380" s="20" t="s">
        <v>1369</v>
      </c>
    </row>
    <row r="381" spans="1:1" ht="15.3">
      <c r="A381" s="20" t="s">
        <v>1370</v>
      </c>
    </row>
    <row r="382" spans="1:1" ht="15.3">
      <c r="A382" s="17" t="s">
        <v>1371</v>
      </c>
    </row>
    <row r="383" spans="1:1">
      <c r="A383" s="18"/>
    </row>
    <row r="384" spans="1:1" ht="15.3">
      <c r="A384" s="20" t="s">
        <v>1372</v>
      </c>
    </row>
    <row r="385" spans="1:1" ht="15.3">
      <c r="A385" s="20" t="s">
        <v>1373</v>
      </c>
    </row>
    <row r="386" spans="1:1" ht="15.3">
      <c r="A386" s="20" t="s">
        <v>1374</v>
      </c>
    </row>
    <row r="387" spans="1:1" ht="15.3">
      <c r="A387" s="17" t="s">
        <v>1375</v>
      </c>
    </row>
    <row r="390" spans="1:1" ht="30">
      <c r="A390" s="159" t="s">
        <v>1376</v>
      </c>
    </row>
    <row r="391" spans="1:1" ht="15.3">
      <c r="A391" s="17" t="s">
        <v>1377</v>
      </c>
    </row>
    <row r="392" spans="1:1">
      <c r="A392" s="18"/>
    </row>
    <row r="393" spans="1:1" ht="15.3">
      <c r="A393" s="19" t="s">
        <v>1378</v>
      </c>
    </row>
    <row r="394" spans="1:1" ht="15.3">
      <c r="A394" s="19" t="s">
        <v>1379</v>
      </c>
    </row>
    <row r="395" spans="1:1" ht="15.3">
      <c r="A395" s="19" t="s">
        <v>1380</v>
      </c>
    </row>
    <row r="396" spans="1:1" ht="15.3">
      <c r="A396" s="19" t="s">
        <v>1381</v>
      </c>
    </row>
    <row r="397" spans="1:1" ht="15.3">
      <c r="A397" s="19" t="s">
        <v>1382</v>
      </c>
    </row>
    <row r="398" spans="1:1" ht="15.3">
      <c r="A398" s="19" t="s">
        <v>1383</v>
      </c>
    </row>
    <row r="399" spans="1:1" ht="15.3">
      <c r="A399" s="17" t="s">
        <v>1384</v>
      </c>
    </row>
    <row r="400" spans="1:1">
      <c r="A400" s="18"/>
    </row>
    <row r="401" spans="1:1" ht="15.3">
      <c r="A401" s="19" t="s">
        <v>1385</v>
      </c>
    </row>
    <row r="402" spans="1:1" ht="15.3">
      <c r="A402" s="19" t="s">
        <v>1386</v>
      </c>
    </row>
    <row r="403" spans="1:1" ht="15.3">
      <c r="A403" s="19" t="s">
        <v>1387</v>
      </c>
    </row>
    <row r="404" spans="1:1" ht="15.3">
      <c r="A404" s="19" t="s">
        <v>1388</v>
      </c>
    </row>
    <row r="405" spans="1:1" ht="15.3">
      <c r="A405" s="19" t="s">
        <v>1389</v>
      </c>
    </row>
    <row r="406" spans="1:1" ht="15.3">
      <c r="A406" s="19" t="s">
        <v>1390</v>
      </c>
    </row>
    <row r="407" spans="1:1" ht="15.3">
      <c r="A407" s="17" t="s">
        <v>1391</v>
      </c>
    </row>
    <row r="410" spans="1:1" ht="30">
      <c r="A410" s="159" t="s">
        <v>1392</v>
      </c>
    </row>
    <row r="411" spans="1:1" ht="15.3">
      <c r="A411" s="17" t="s">
        <v>1393</v>
      </c>
    </row>
    <row r="412" spans="1:1" ht="15">
      <c r="A412" s="160" t="s">
        <v>1394</v>
      </c>
    </row>
    <row r="413" spans="1:1" ht="15.3">
      <c r="A413" s="17" t="s">
        <v>1395</v>
      </c>
    </row>
    <row r="414" spans="1:1" ht="22.8">
      <c r="A414" s="161" t="s">
        <v>1396</v>
      </c>
    </row>
    <row r="415" spans="1:1">
      <c r="A415" s="18"/>
    </row>
    <row r="416" spans="1:1" ht="15.3">
      <c r="A416" s="19" t="s">
        <v>1397</v>
      </c>
    </row>
    <row r="417" spans="1:1" ht="15.3">
      <c r="A417" s="19" t="s">
        <v>1398</v>
      </c>
    </row>
    <row r="418" spans="1:1" ht="15.3">
      <c r="A418" s="19" t="s">
        <v>1399</v>
      </c>
    </row>
    <row r="419" spans="1:1" ht="22.8">
      <c r="A419" s="161" t="s">
        <v>1400</v>
      </c>
    </row>
    <row r="420" spans="1:1">
      <c r="A420" s="18"/>
    </row>
    <row r="421" spans="1:1" ht="15.3">
      <c r="A421" s="19" t="s">
        <v>1401</v>
      </c>
    </row>
    <row r="422" spans="1:1" ht="15.3">
      <c r="A422" s="19" t="s">
        <v>1402</v>
      </c>
    </row>
    <row r="423" spans="1:1" ht="22.8">
      <c r="A423" s="161" t="s">
        <v>1403</v>
      </c>
    </row>
    <row r="424" spans="1:1">
      <c r="A424" s="18"/>
    </row>
    <row r="425" spans="1:1" ht="15.3">
      <c r="A425" s="19" t="s">
        <v>1404</v>
      </c>
    </row>
    <row r="426" spans="1:1" ht="15.3">
      <c r="A426" s="19" t="s">
        <v>1405</v>
      </c>
    </row>
    <row r="427" spans="1:1" ht="15.3">
      <c r="A427" s="19" t="s">
        <v>1406</v>
      </c>
    </row>
    <row r="428" spans="1:1" ht="15.3">
      <c r="A428" s="19" t="s">
        <v>1407</v>
      </c>
    </row>
    <row r="429" spans="1:1" ht="15.3">
      <c r="A429" s="19" t="s">
        <v>1408</v>
      </c>
    </row>
    <row r="430" spans="1:1" ht="15.3">
      <c r="A430" s="19" t="s">
        <v>1409</v>
      </c>
    </row>
    <row r="431" spans="1:1" ht="15.3">
      <c r="A431" s="19" t="s">
        <v>1410</v>
      </c>
    </row>
    <row r="432" spans="1:1" ht="15.3">
      <c r="A432" s="19" t="s">
        <v>1411</v>
      </c>
    </row>
    <row r="433" spans="1:1" ht="15.3">
      <c r="A433" s="19" t="s">
        <v>1412</v>
      </c>
    </row>
    <row r="434" spans="1:1" ht="15.3">
      <c r="A434" s="19" t="s">
        <v>1413</v>
      </c>
    </row>
    <row r="435" spans="1:1" ht="15.3">
      <c r="A435" s="19" t="s">
        <v>1414</v>
      </c>
    </row>
    <row r="436" spans="1:1" ht="15.3">
      <c r="A436" s="19" t="s">
        <v>1415</v>
      </c>
    </row>
    <row r="437" spans="1:1" ht="15.3">
      <c r="A437" s="19" t="s">
        <v>1416</v>
      </c>
    </row>
    <row r="438" spans="1:1" ht="15.3">
      <c r="A438" s="19" t="s">
        <v>1417</v>
      </c>
    </row>
    <row r="439" spans="1:1" ht="15.3">
      <c r="A439" s="19" t="s">
        <v>1418</v>
      </c>
    </row>
    <row r="440" spans="1:1" ht="15.3">
      <c r="A440" s="19" t="s">
        <v>1419</v>
      </c>
    </row>
    <row r="441" spans="1:1" ht="15.3">
      <c r="A441" s="19" t="s">
        <v>1420</v>
      </c>
    </row>
    <row r="442" spans="1:1" ht="22.8">
      <c r="A442" s="161" t="s">
        <v>1421</v>
      </c>
    </row>
    <row r="443" spans="1:1">
      <c r="A443" s="18"/>
    </row>
    <row r="444" spans="1:1" ht="15.3">
      <c r="A444" s="19" t="s">
        <v>1422</v>
      </c>
    </row>
    <row r="445" spans="1:1" ht="15.3">
      <c r="A445" s="19" t="s">
        <v>1423</v>
      </c>
    </row>
    <row r="446" spans="1:1" ht="15.3">
      <c r="A446" s="19" t="s">
        <v>1424</v>
      </c>
    </row>
    <row r="447" spans="1:1" ht="15.3">
      <c r="A447" s="19" t="s">
        <v>1425</v>
      </c>
    </row>
    <row r="448" spans="1:1" ht="22.8">
      <c r="A448" s="161" t="s">
        <v>1426</v>
      </c>
    </row>
    <row r="449" spans="1:1">
      <c r="A449" s="18"/>
    </row>
    <row r="450" spans="1:1" ht="15.3">
      <c r="A450" s="19" t="s">
        <v>1427</v>
      </c>
    </row>
    <row r="451" spans="1:1" ht="15.3">
      <c r="A451" s="17" t="s">
        <v>1428</v>
      </c>
    </row>
    <row r="452" spans="1:1" ht="15.3">
      <c r="A452" s="17" t="s">
        <v>1429</v>
      </c>
    </row>
    <row r="455" spans="1:1" ht="30">
      <c r="A455" s="159" t="s">
        <v>1430</v>
      </c>
    </row>
    <row r="456" spans="1:1" ht="15.3">
      <c r="A456" s="17" t="s">
        <v>1431</v>
      </c>
    </row>
    <row r="457" spans="1:1" ht="22.8">
      <c r="A457" s="161" t="s">
        <v>1432</v>
      </c>
    </row>
    <row r="458" spans="1:1" ht="15.3">
      <c r="A458" s="17" t="s">
        <v>1433</v>
      </c>
    </row>
    <row r="459" spans="1:1" ht="22.8">
      <c r="A459" s="161" t="s">
        <v>1434</v>
      </c>
    </row>
    <row r="460" spans="1:1" ht="15.3">
      <c r="A460" s="17" t="s">
        <v>1435</v>
      </c>
    </row>
    <row r="461" spans="1:1" ht="22.8">
      <c r="A461" s="161" t="s">
        <v>1436</v>
      </c>
    </row>
    <row r="462" spans="1:1" ht="15.3">
      <c r="A462" s="17" t="s">
        <v>1437</v>
      </c>
    </row>
    <row r="463" spans="1:1">
      <c r="A463" s="18"/>
    </row>
    <row r="464" spans="1:1" ht="15.3">
      <c r="A464" s="19" t="s">
        <v>1438</v>
      </c>
    </row>
    <row r="465" spans="1:1" ht="15.3">
      <c r="A465" s="19" t="s">
        <v>1439</v>
      </c>
    </row>
    <row r="466" spans="1:1" ht="15.3">
      <c r="A466" s="19" t="s">
        <v>1440</v>
      </c>
    </row>
    <row r="467" spans="1:1" ht="22.8">
      <c r="A467" s="161" t="s">
        <v>1441</v>
      </c>
    </row>
    <row r="468" spans="1:1" ht="15.3">
      <c r="A468" s="17" t="s">
        <v>1442</v>
      </c>
    </row>
    <row r="469" spans="1:1" ht="22.8">
      <c r="A469" s="161" t="s">
        <v>1443</v>
      </c>
    </row>
    <row r="470" spans="1:1" ht="15.3">
      <c r="A470" s="17" t="s">
        <v>1444</v>
      </c>
    </row>
    <row r="471" spans="1:1" ht="15.3">
      <c r="A471" s="17" t="s">
        <v>1445</v>
      </c>
    </row>
    <row r="474" spans="1:1" ht="30">
      <c r="A474" s="159" t="s">
        <v>1446</v>
      </c>
    </row>
    <row r="475" spans="1:1" ht="15.3">
      <c r="A475" s="17" t="s">
        <v>1447</v>
      </c>
    </row>
    <row r="476" spans="1:1" ht="15">
      <c r="A476" s="160" t="s">
        <v>1448</v>
      </c>
    </row>
    <row r="477" spans="1:1" ht="15.3">
      <c r="A477" s="17" t="s">
        <v>1449</v>
      </c>
    </row>
    <row r="478" spans="1:1">
      <c r="A478" s="18"/>
    </row>
    <row r="479" spans="1:1" ht="15.3">
      <c r="A479" s="19" t="s">
        <v>1450</v>
      </c>
    </row>
    <row r="480" spans="1:1" ht="15.3">
      <c r="A480" s="19" t="s">
        <v>1451</v>
      </c>
    </row>
    <row r="481" spans="1:1" ht="15.3">
      <c r="A481" s="19" t="s">
        <v>1452</v>
      </c>
    </row>
    <row r="482" spans="1:1" ht="15.3">
      <c r="A482" s="19" t="s">
        <v>1453</v>
      </c>
    </row>
    <row r="483" spans="1:1" ht="15.3">
      <c r="A483" s="19" t="s">
        <v>1454</v>
      </c>
    </row>
    <row r="486" spans="1:1" ht="30">
      <c r="A486" s="159" t="s">
        <v>1455</v>
      </c>
    </row>
    <row r="487" spans="1:1" ht="15.3">
      <c r="A487" s="17" t="s">
        <v>1456</v>
      </c>
    </row>
    <row r="488" spans="1:1">
      <c r="A488" s="18"/>
    </row>
    <row r="489" spans="1:1" ht="15.3">
      <c r="A489" s="19" t="s">
        <v>1457</v>
      </c>
    </row>
    <row r="490" spans="1:1" ht="15.3">
      <c r="A490" s="19" t="s">
        <v>1458</v>
      </c>
    </row>
    <row r="491" spans="1:1" ht="15.3">
      <c r="A491" s="19" t="s">
        <v>1459</v>
      </c>
    </row>
    <row r="492" spans="1:1" ht="15.3">
      <c r="A492" s="19" t="s">
        <v>1460</v>
      </c>
    </row>
    <row r="493" spans="1:1" ht="15.3">
      <c r="A493" s="19" t="s">
        <v>1461</v>
      </c>
    </row>
    <row r="494" spans="1:1" ht="15.3">
      <c r="A494" s="19" t="s">
        <v>1462</v>
      </c>
    </row>
    <row r="495" spans="1:1" ht="15.3">
      <c r="A495" s="17" t="s">
        <v>1463</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72BA2-2354-485F-BB48-9D4E6BBEAE46}">
  <sheetPr>
    <tabColor theme="0"/>
  </sheetPr>
  <dimension ref="A1:D4"/>
  <sheetViews>
    <sheetView workbookViewId="0">
      <selection activeCell="B12" sqref="B12"/>
    </sheetView>
  </sheetViews>
  <sheetFormatPr defaultRowHeight="14.4"/>
  <cols>
    <col min="1" max="1" width="12.734375" bestFit="1" customWidth="1"/>
    <col min="2" max="2" width="13.578125" bestFit="1" customWidth="1"/>
    <col min="3" max="3" width="13.3125" bestFit="1" customWidth="1"/>
  </cols>
  <sheetData>
    <row r="1" spans="1:4">
      <c r="A1" t="s">
        <v>1008</v>
      </c>
      <c r="B1" t="s">
        <v>1009</v>
      </c>
      <c r="C1" t="s">
        <v>1072</v>
      </c>
      <c r="D1" t="s">
        <v>74</v>
      </c>
    </row>
    <row r="2" spans="1:4">
      <c r="A2" t="s">
        <v>28</v>
      </c>
      <c r="B2" t="s">
        <v>1073</v>
      </c>
      <c r="C2">
        <v>0.7</v>
      </c>
      <c r="D2" t="s">
        <v>1074</v>
      </c>
    </row>
    <row r="3" spans="1:4">
      <c r="A3" t="s">
        <v>1075</v>
      </c>
      <c r="B3" t="s">
        <v>1076</v>
      </c>
      <c r="C3">
        <v>1.5</v>
      </c>
      <c r="D3" t="s">
        <v>1077</v>
      </c>
    </row>
    <row r="4" spans="1:4">
      <c r="A4" t="s">
        <v>1078</v>
      </c>
      <c r="B4" t="s">
        <v>1079</v>
      </c>
      <c r="C4">
        <v>0.8</v>
      </c>
      <c r="D4" t="s">
        <v>1080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9947-33BB-4098-9B5E-B44DB6EF0DCE}">
  <sheetPr>
    <tabColor theme="0"/>
  </sheetPr>
  <dimension ref="A1:D13"/>
  <sheetViews>
    <sheetView workbookViewId="0">
      <selection activeCell="C11" sqref="C11"/>
    </sheetView>
  </sheetViews>
  <sheetFormatPr defaultRowHeight="14.4"/>
  <cols>
    <col min="1" max="1" width="15.68359375" bestFit="1" customWidth="1"/>
    <col min="3" max="3" width="10.26171875" bestFit="1" customWidth="1"/>
    <col min="4" max="4" width="16.41796875" bestFit="1" customWidth="1"/>
  </cols>
  <sheetData>
    <row r="1" spans="1:4">
      <c r="A1" t="s">
        <v>334</v>
      </c>
      <c r="B1" t="s">
        <v>140</v>
      </c>
      <c r="C1" t="s">
        <v>335</v>
      </c>
      <c r="D1" t="s">
        <v>336</v>
      </c>
    </row>
    <row r="9" spans="1:4" ht="15.3">
      <c r="A9" s="20" t="s">
        <v>337</v>
      </c>
    </row>
    <row r="10" spans="1:4" ht="15.3">
      <c r="A10" s="20" t="s">
        <v>338</v>
      </c>
    </row>
    <row r="11" spans="1:4" ht="15.3">
      <c r="A11" s="20" t="s">
        <v>339</v>
      </c>
    </row>
    <row r="12" spans="1:4" ht="15.3">
      <c r="A12" s="20" t="s">
        <v>340</v>
      </c>
    </row>
    <row r="13" spans="1:4" ht="15.3">
      <c r="A13" s="20" t="s">
        <v>341</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A2C40-0EA8-45C7-A5F4-C2EEBF8553D0}">
  <sheetPr>
    <tabColor theme="0"/>
  </sheetPr>
  <dimension ref="A2:A20"/>
  <sheetViews>
    <sheetView workbookViewId="0">
      <selection activeCell="C11" sqref="C11"/>
    </sheetView>
  </sheetViews>
  <sheetFormatPr defaultRowHeight="14.4"/>
  <sheetData>
    <row r="2" spans="1:1" ht="17.399999999999999">
      <c r="A2" s="70" t="s">
        <v>324</v>
      </c>
    </row>
    <row r="4" spans="1:1">
      <c r="A4" t="s">
        <v>325</v>
      </c>
    </row>
    <row r="6" spans="1:1">
      <c r="A6" t="s">
        <v>160</v>
      </c>
    </row>
    <row r="7" spans="1:1">
      <c r="A7" s="18"/>
    </row>
    <row r="8" spans="1:1">
      <c r="A8" s="18" t="s">
        <v>326</v>
      </c>
    </row>
    <row r="10" spans="1:1">
      <c r="A10" t="s">
        <v>327</v>
      </c>
    </row>
    <row r="11" spans="1:1">
      <c r="A11" s="18"/>
    </row>
    <row r="12" spans="1:1">
      <c r="A12" s="18" t="s">
        <v>328</v>
      </c>
    </row>
    <row r="13" spans="1:1">
      <c r="A13" s="18" t="s">
        <v>126</v>
      </c>
    </row>
    <row r="14" spans="1:1">
      <c r="A14" s="18" t="s">
        <v>329</v>
      </c>
    </row>
    <row r="15" spans="1:1">
      <c r="A15" s="18" t="s">
        <v>330</v>
      </c>
    </row>
    <row r="17" spans="1:1">
      <c r="A17" t="s">
        <v>331</v>
      </c>
    </row>
    <row r="18" spans="1:1">
      <c r="A18" s="18"/>
    </row>
    <row r="19" spans="1:1">
      <c r="A19" s="18" t="s">
        <v>332</v>
      </c>
    </row>
    <row r="20" spans="1:1">
      <c r="A20" s="18" t="s">
        <v>333</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D498B-DF72-4DF7-A1DD-3C3C2B7353FC}">
  <sheetPr>
    <tabColor theme="0"/>
  </sheetPr>
  <dimension ref="A1"/>
  <sheetViews>
    <sheetView workbookViewId="0">
      <selection activeCell="C11" sqref="C11"/>
    </sheetView>
  </sheetViews>
  <sheetFormatPr defaultRowHeight="14.4"/>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E919-EA1E-462B-AD55-4B8123956739}">
  <sheetPr>
    <tabColor theme="0"/>
  </sheetPr>
  <dimension ref="A2:A20"/>
  <sheetViews>
    <sheetView workbookViewId="0"/>
  </sheetViews>
  <sheetFormatPr defaultRowHeight="14.4"/>
  <sheetData>
    <row r="2" spans="1:1" ht="17.399999999999999">
      <c r="A2" s="70" t="s">
        <v>324</v>
      </c>
    </row>
    <row r="4" spans="1:1">
      <c r="A4" t="s">
        <v>325</v>
      </c>
    </row>
    <row r="6" spans="1:1">
      <c r="A6" t="s">
        <v>160</v>
      </c>
    </row>
    <row r="7" spans="1:1">
      <c r="A7" s="18"/>
    </row>
    <row r="8" spans="1:1">
      <c r="A8" s="18" t="s">
        <v>326</v>
      </c>
    </row>
    <row r="10" spans="1:1">
      <c r="A10" t="s">
        <v>327</v>
      </c>
    </row>
    <row r="11" spans="1:1">
      <c r="A11" s="18"/>
    </row>
    <row r="12" spans="1:1">
      <c r="A12" s="18" t="s">
        <v>328</v>
      </c>
    </row>
    <row r="13" spans="1:1">
      <c r="A13" s="18" t="s">
        <v>126</v>
      </c>
    </row>
    <row r="14" spans="1:1">
      <c r="A14" s="18" t="s">
        <v>329</v>
      </c>
    </row>
    <row r="15" spans="1:1">
      <c r="A15" s="18" t="s">
        <v>330</v>
      </c>
    </row>
    <row r="17" spans="1:1">
      <c r="A17" t="s">
        <v>331</v>
      </c>
    </row>
    <row r="18" spans="1:1">
      <c r="A18" s="18"/>
    </row>
    <row r="19" spans="1:1">
      <c r="A19" s="18" t="s">
        <v>332</v>
      </c>
    </row>
    <row r="20" spans="1:1">
      <c r="A20" s="18" t="s">
        <v>333</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4CD8A-9524-4E5F-BB6E-EC122003C993}">
  <sheetPr>
    <tabColor theme="0"/>
  </sheetPr>
  <dimension ref="A1:E1"/>
  <sheetViews>
    <sheetView workbookViewId="0"/>
  </sheetViews>
  <sheetFormatPr defaultRowHeight="14.4"/>
  <cols>
    <col min="1" max="1" width="14.734375" bestFit="1" customWidth="1"/>
    <col min="2" max="2" width="10.3125" bestFit="1" customWidth="1"/>
    <col min="3" max="3" width="11.15625" bestFit="1" customWidth="1"/>
    <col min="4" max="4" width="14.9453125" bestFit="1" customWidth="1"/>
  </cols>
  <sheetData>
    <row r="1" spans="1:5">
      <c r="A1" t="s">
        <v>2029</v>
      </c>
      <c r="B1" t="s">
        <v>2030</v>
      </c>
      <c r="C1" t="s">
        <v>2031</v>
      </c>
      <c r="D1" t="s">
        <v>2032</v>
      </c>
      <c r="E1" t="s">
        <v>74</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7728-CE55-4946-B1F3-BDBDE5FE5306}">
  <sheetPr>
    <tabColor theme="0"/>
  </sheetPr>
  <dimension ref="A1:L7"/>
  <sheetViews>
    <sheetView workbookViewId="0">
      <selection activeCell="D8" sqref="D8"/>
    </sheetView>
  </sheetViews>
  <sheetFormatPr defaultRowHeight="14.4"/>
  <cols>
    <col min="1" max="1" width="14.9453125" bestFit="1" customWidth="1"/>
    <col min="2" max="2" width="10" bestFit="1" customWidth="1"/>
    <col min="3" max="3" width="17.734375" bestFit="1" customWidth="1"/>
    <col min="4" max="5" width="17.734375" customWidth="1"/>
    <col min="6" max="6" width="20.68359375" bestFit="1" customWidth="1"/>
    <col min="7" max="11" width="17.734375" customWidth="1"/>
  </cols>
  <sheetData>
    <row r="1" spans="1:12">
      <c r="A1" s="1" t="s">
        <v>2032</v>
      </c>
      <c r="B1" s="1" t="s">
        <v>2050</v>
      </c>
      <c r="C1" s="1" t="s">
        <v>2051</v>
      </c>
      <c r="D1" s="1" t="s">
        <v>2052</v>
      </c>
      <c r="E1" s="1" t="s">
        <v>2061</v>
      </c>
      <c r="F1" s="1" t="s">
        <v>2066</v>
      </c>
      <c r="G1" s="1" t="s">
        <v>2054</v>
      </c>
      <c r="H1" s="1" t="s">
        <v>2055</v>
      </c>
      <c r="I1" s="1" t="s">
        <v>2073</v>
      </c>
      <c r="J1" s="1" t="s">
        <v>2058</v>
      </c>
      <c r="K1" s="1" t="s">
        <v>2059</v>
      </c>
      <c r="L1" s="1" t="s">
        <v>74</v>
      </c>
    </row>
    <row r="2" spans="1:12">
      <c r="B2" t="s">
        <v>2053</v>
      </c>
      <c r="E2" t="s">
        <v>2062</v>
      </c>
      <c r="H2" t="s">
        <v>2067</v>
      </c>
    </row>
    <row r="3" spans="1:12">
      <c r="E3" t="s">
        <v>2063</v>
      </c>
      <c r="H3" t="s">
        <v>2068</v>
      </c>
    </row>
    <row r="4" spans="1:12">
      <c r="E4" t="s">
        <v>1047</v>
      </c>
      <c r="H4" t="s">
        <v>2069</v>
      </c>
    </row>
    <row r="5" spans="1:12">
      <c r="E5" t="s">
        <v>2064</v>
      </c>
      <c r="H5" t="s">
        <v>2070</v>
      </c>
    </row>
    <row r="6" spans="1:12">
      <c r="E6" t="s">
        <v>2065</v>
      </c>
      <c r="H6" t="s">
        <v>2071</v>
      </c>
    </row>
    <row r="7" spans="1:12">
      <c r="H7" t="s">
        <v>2072</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86E2-3435-4D8D-ACFF-8D55A9B09C32}">
  <sheetPr>
    <tabColor theme="0"/>
  </sheetPr>
  <dimension ref="A1:K4"/>
  <sheetViews>
    <sheetView workbookViewId="0">
      <selection activeCell="C18" sqref="C18"/>
    </sheetView>
  </sheetViews>
  <sheetFormatPr defaultRowHeight="14.4"/>
  <cols>
    <col min="1" max="1" width="12.3671875" bestFit="1" customWidth="1"/>
    <col min="2" max="2" width="9.5234375" bestFit="1" customWidth="1"/>
    <col min="3" max="3" width="13" bestFit="1" customWidth="1"/>
    <col min="4" max="4" width="15.26171875" bestFit="1" customWidth="1"/>
    <col min="5" max="5" width="20.5234375" bestFit="1" customWidth="1"/>
    <col min="6" max="6" width="10.734375" bestFit="1" customWidth="1"/>
    <col min="7" max="7" width="15.15625" bestFit="1" customWidth="1"/>
    <col min="8" max="8" width="20.41796875" bestFit="1" customWidth="1"/>
    <col min="9" max="9" width="12.47265625" bestFit="1" customWidth="1"/>
    <col min="10" max="10" width="16.9453125" bestFit="1" customWidth="1"/>
    <col min="11" max="11" width="22.20703125" bestFit="1" customWidth="1"/>
  </cols>
  <sheetData>
    <row r="1" spans="1:11">
      <c r="A1" t="s">
        <v>2057</v>
      </c>
      <c r="B1" t="s">
        <v>2075</v>
      </c>
      <c r="C1" t="s">
        <v>2076</v>
      </c>
      <c r="D1" t="s">
        <v>2077</v>
      </c>
      <c r="E1" t="s">
        <v>2078</v>
      </c>
      <c r="F1" t="s">
        <v>2079</v>
      </c>
      <c r="G1" t="s">
        <v>2080</v>
      </c>
      <c r="H1" t="s">
        <v>2081</v>
      </c>
      <c r="I1" t="s">
        <v>2082</v>
      </c>
      <c r="J1" t="s">
        <v>2083</v>
      </c>
      <c r="K1" t="s">
        <v>2084</v>
      </c>
    </row>
    <row r="2" spans="1:11">
      <c r="A2" t="s">
        <v>2085</v>
      </c>
      <c r="B2" t="s">
        <v>2086</v>
      </c>
      <c r="C2" t="s">
        <v>2087</v>
      </c>
      <c r="D2" t="s">
        <v>1047</v>
      </c>
      <c r="E2">
        <v>1.2</v>
      </c>
      <c r="F2" t="s">
        <v>2087</v>
      </c>
      <c r="G2" t="s">
        <v>1047</v>
      </c>
      <c r="H2">
        <v>1.2</v>
      </c>
      <c r="I2" t="s">
        <v>2088</v>
      </c>
      <c r="J2" t="s">
        <v>1047</v>
      </c>
      <c r="K2">
        <v>1.2</v>
      </c>
    </row>
    <row r="3" spans="1:11">
      <c r="A3" t="s">
        <v>2089</v>
      </c>
      <c r="B3" t="s">
        <v>2090</v>
      </c>
      <c r="C3" t="s">
        <v>2091</v>
      </c>
      <c r="D3" t="s">
        <v>2062</v>
      </c>
      <c r="E3">
        <v>5</v>
      </c>
      <c r="F3" t="s">
        <v>2092</v>
      </c>
      <c r="G3" t="s">
        <v>2062</v>
      </c>
      <c r="H3">
        <v>5</v>
      </c>
      <c r="I3" t="s">
        <v>2091</v>
      </c>
      <c r="J3" t="s">
        <v>2062</v>
      </c>
      <c r="K3">
        <v>5</v>
      </c>
    </row>
    <row r="4" spans="1:11">
      <c r="A4" t="s">
        <v>2094</v>
      </c>
      <c r="B4" t="s">
        <v>2093</v>
      </c>
      <c r="C4" t="s">
        <v>2095</v>
      </c>
      <c r="D4" t="s">
        <v>1047</v>
      </c>
      <c r="E4">
        <v>1.1000000000000001</v>
      </c>
      <c r="F4" t="s">
        <v>130</v>
      </c>
      <c r="G4" t="s">
        <v>1047</v>
      </c>
      <c r="H4">
        <v>0.9</v>
      </c>
      <c r="I4" t="s">
        <v>130</v>
      </c>
      <c r="J4" t="s">
        <v>1047</v>
      </c>
      <c r="K4">
        <v>0.9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C14E9-18F3-4CA3-8A28-A712D987E452}">
  <sheetPr>
    <tabColor theme="0"/>
  </sheetPr>
  <dimension ref="A1:E6"/>
  <sheetViews>
    <sheetView workbookViewId="0"/>
  </sheetViews>
  <sheetFormatPr defaultRowHeight="14.4"/>
  <cols>
    <col min="1" max="1" width="8.89453125" bestFit="1" customWidth="1"/>
    <col min="2" max="2" width="11.89453125" bestFit="1" customWidth="1"/>
    <col min="3" max="3" width="12.62890625" bestFit="1" customWidth="1"/>
    <col min="4" max="4" width="13.5234375" bestFit="1" customWidth="1"/>
    <col min="5" max="5" width="20.3671875" bestFit="1" customWidth="1"/>
    <col min="6" max="6" width="19.68359375" bestFit="1" customWidth="1"/>
    <col min="7" max="7" width="10.734375" bestFit="1" customWidth="1"/>
    <col min="8" max="8" width="10.05078125" bestFit="1" customWidth="1"/>
    <col min="9" max="9" width="20.1015625" bestFit="1" customWidth="1"/>
    <col min="10" max="10" width="19.41796875" bestFit="1" customWidth="1"/>
    <col min="11" max="11" width="13.5234375" bestFit="1" customWidth="1"/>
    <col min="12" max="12" width="13.89453125" bestFit="1" customWidth="1"/>
  </cols>
  <sheetData>
    <row r="1" spans="1:5">
      <c r="A1" s="1" t="s">
        <v>1843</v>
      </c>
      <c r="B1" s="1" t="s">
        <v>1844</v>
      </c>
      <c r="C1" s="1" t="s">
        <v>1845</v>
      </c>
      <c r="D1" s="1" t="s">
        <v>1846</v>
      </c>
      <c r="E1" s="1" t="s">
        <v>74</v>
      </c>
    </row>
    <row r="2" spans="1:5">
      <c r="A2" t="s">
        <v>1856</v>
      </c>
      <c r="B2" t="s">
        <v>1863</v>
      </c>
      <c r="C2" s="170">
        <v>0.25</v>
      </c>
      <c r="D2" s="170">
        <v>0.75</v>
      </c>
      <c r="E2" t="s">
        <v>1864</v>
      </c>
    </row>
    <row r="3" spans="1:5">
      <c r="A3" t="s">
        <v>1865</v>
      </c>
      <c r="B3" t="s">
        <v>1857</v>
      </c>
      <c r="C3" s="170">
        <v>0.20833333333333334</v>
      </c>
      <c r="D3" s="170">
        <v>0.875</v>
      </c>
      <c r="E3" t="s">
        <v>1866</v>
      </c>
    </row>
    <row r="4" spans="1:5">
      <c r="A4" t="s">
        <v>1867</v>
      </c>
      <c r="B4" t="s">
        <v>1868</v>
      </c>
      <c r="C4" s="170">
        <v>0.29166666666666669</v>
      </c>
      <c r="D4" s="170">
        <v>0.70833333333333337</v>
      </c>
      <c r="E4" t="s">
        <v>1869</v>
      </c>
    </row>
    <row r="5" spans="1:5">
      <c r="A5" t="s">
        <v>1870</v>
      </c>
      <c r="B5" t="s">
        <v>1871</v>
      </c>
      <c r="C5" s="170">
        <v>0.35416666666666669</v>
      </c>
      <c r="D5" s="170">
        <v>0.66666666666666663</v>
      </c>
      <c r="E5" t="s">
        <v>1872</v>
      </c>
    </row>
    <row r="6" spans="1:5">
      <c r="C6" s="170"/>
      <c r="D6" s="170"/>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019DF-1DB4-47D9-84B1-4EE13F4DED01}">
  <sheetPr>
    <tabColor theme="5" tint="0.39997558519241921"/>
  </sheetPr>
  <dimension ref="A1:D1"/>
  <sheetViews>
    <sheetView workbookViewId="0">
      <selection activeCell="J27" sqref="J27"/>
    </sheetView>
  </sheetViews>
  <sheetFormatPr defaultRowHeight="14.4"/>
  <cols>
    <col min="1" max="1" width="16.15625" bestFit="1" customWidth="1"/>
    <col min="2" max="2" width="12.26171875" bestFit="1" customWidth="1"/>
    <col min="3" max="3" width="12.68359375" bestFit="1" customWidth="1"/>
    <col min="4" max="4" width="12.15625" bestFit="1" customWidth="1"/>
  </cols>
  <sheetData>
    <row r="1" spans="1:4">
      <c r="A1" t="s">
        <v>264</v>
      </c>
      <c r="B1" t="s">
        <v>265</v>
      </c>
      <c r="C1" t="s">
        <v>266</v>
      </c>
      <c r="D1" t="s">
        <v>267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8C25-0BCC-4B0D-87C9-6538E1DCB31D}">
  <sheetPr>
    <tabColor rgb="FFFFC000"/>
  </sheetPr>
  <dimension ref="A1:J24"/>
  <sheetViews>
    <sheetView zoomScale="85" zoomScaleNormal="85" workbookViewId="0"/>
  </sheetViews>
  <sheetFormatPr defaultRowHeight="14.4"/>
  <cols>
    <col min="2" max="2" width="15.734375" bestFit="1" customWidth="1"/>
    <col min="3" max="3" width="15.734375" customWidth="1"/>
    <col min="4" max="4" width="16.9453125" bestFit="1" customWidth="1"/>
    <col min="5" max="5" width="29.15625" bestFit="1" customWidth="1"/>
    <col min="6" max="6" width="21.62890625" customWidth="1"/>
    <col min="7" max="7" width="21.62890625" bestFit="1" customWidth="1"/>
    <col min="8" max="10" width="16.15625" customWidth="1"/>
  </cols>
  <sheetData>
    <row r="1" spans="1:10">
      <c r="A1" s="1" t="s">
        <v>1033</v>
      </c>
      <c r="B1" s="1" t="s">
        <v>1060</v>
      </c>
      <c r="C1" s="1" t="s">
        <v>127</v>
      </c>
      <c r="D1" s="1" t="s">
        <v>1055</v>
      </c>
      <c r="E1" s="1" t="s">
        <v>1031</v>
      </c>
      <c r="F1" s="1" t="s">
        <v>1062</v>
      </c>
      <c r="G1" s="1" t="s">
        <v>1061</v>
      </c>
      <c r="H1" s="1" t="s">
        <v>1067</v>
      </c>
      <c r="I1" s="1" t="s">
        <v>1068</v>
      </c>
      <c r="J1" s="1" t="s">
        <v>1069</v>
      </c>
    </row>
    <row r="2" spans="1:10">
      <c r="A2" s="1" t="s">
        <v>288</v>
      </c>
      <c r="B2" s="1" t="s">
        <v>289</v>
      </c>
      <c r="C2" s="1"/>
      <c r="D2" s="1"/>
      <c r="E2" s="1" t="s">
        <v>107</v>
      </c>
      <c r="F2" s="1" t="s">
        <v>1063</v>
      </c>
      <c r="G2" s="1" t="s">
        <v>290</v>
      </c>
      <c r="H2" s="1">
        <v>0</v>
      </c>
      <c r="I2" s="1"/>
      <c r="J2" s="1">
        <v>0.5</v>
      </c>
    </row>
    <row r="3" spans="1:10">
      <c r="A3" s="1" t="s">
        <v>291</v>
      </c>
      <c r="B3" s="1" t="s">
        <v>292</v>
      </c>
      <c r="C3" s="1"/>
      <c r="D3" s="1"/>
      <c r="E3" s="1"/>
      <c r="F3" s="1" t="s">
        <v>46</v>
      </c>
      <c r="G3" s="1" t="s">
        <v>293</v>
      </c>
      <c r="H3" s="1">
        <v>0</v>
      </c>
      <c r="I3" s="1"/>
      <c r="J3" s="1">
        <v>1.4</v>
      </c>
    </row>
    <row r="4" spans="1:10">
      <c r="A4" s="1" t="s">
        <v>294</v>
      </c>
      <c r="B4" s="1" t="s">
        <v>295</v>
      </c>
      <c r="C4" s="1"/>
      <c r="D4" s="1"/>
      <c r="E4" s="1"/>
      <c r="F4" s="1" t="s">
        <v>28</v>
      </c>
      <c r="G4" s="1"/>
      <c r="H4" s="1">
        <v>2</v>
      </c>
      <c r="I4" s="1"/>
      <c r="J4" s="1">
        <v>0.6</v>
      </c>
    </row>
    <row r="5" spans="1:10">
      <c r="A5" t="s">
        <v>824</v>
      </c>
      <c r="B5" t="s">
        <v>825</v>
      </c>
      <c r="E5" t="s">
        <v>826</v>
      </c>
      <c r="F5" s="6" t="s">
        <v>1064</v>
      </c>
      <c r="G5" t="s">
        <v>107</v>
      </c>
      <c r="H5">
        <v>0</v>
      </c>
      <c r="J5">
        <v>0.4</v>
      </c>
    </row>
    <row r="6" spans="1:10">
      <c r="A6" t="s">
        <v>827</v>
      </c>
      <c r="B6" t="s">
        <v>828</v>
      </c>
      <c r="E6" t="s">
        <v>107</v>
      </c>
      <c r="F6" s="6" t="s">
        <v>1065</v>
      </c>
      <c r="G6" t="s">
        <v>107</v>
      </c>
      <c r="H6">
        <v>2.5</v>
      </c>
      <c r="J6">
        <v>0.2</v>
      </c>
    </row>
    <row r="7" spans="1:10">
      <c r="A7" t="s">
        <v>829</v>
      </c>
      <c r="B7" t="s">
        <v>830</v>
      </c>
      <c r="E7" t="s">
        <v>831</v>
      </c>
      <c r="F7" s="6" t="s">
        <v>1066</v>
      </c>
      <c r="G7" t="s">
        <v>107</v>
      </c>
      <c r="H7">
        <v>1.8</v>
      </c>
      <c r="J7">
        <v>0.3</v>
      </c>
    </row>
    <row r="8" spans="1:10">
      <c r="A8" t="s">
        <v>832</v>
      </c>
      <c r="B8" t="s">
        <v>833</v>
      </c>
      <c r="E8" t="s">
        <v>113</v>
      </c>
      <c r="G8" t="s">
        <v>107</v>
      </c>
      <c r="H8">
        <v>2.2000000000000002</v>
      </c>
      <c r="J8">
        <v>0.4</v>
      </c>
    </row>
    <row r="9" spans="1:10">
      <c r="A9" t="s">
        <v>834</v>
      </c>
      <c r="B9" t="s">
        <v>835</v>
      </c>
      <c r="E9" t="s">
        <v>836</v>
      </c>
      <c r="G9" t="s">
        <v>107</v>
      </c>
      <c r="H9">
        <v>0</v>
      </c>
      <c r="J9">
        <v>2</v>
      </c>
    </row>
    <row r="10" spans="1:10">
      <c r="A10" t="s">
        <v>837</v>
      </c>
      <c r="B10" t="s">
        <v>838</v>
      </c>
      <c r="E10" t="s">
        <v>796</v>
      </c>
      <c r="G10" t="s">
        <v>107</v>
      </c>
      <c r="H10">
        <v>2</v>
      </c>
      <c r="J10">
        <v>0.8</v>
      </c>
    </row>
    <row r="11" spans="1:10">
      <c r="A11" t="s">
        <v>839</v>
      </c>
      <c r="B11" t="s">
        <v>840</v>
      </c>
      <c r="E11" t="s">
        <v>841</v>
      </c>
      <c r="G11" t="s">
        <v>107</v>
      </c>
      <c r="H11">
        <v>1.2</v>
      </c>
      <c r="J11">
        <v>0.2</v>
      </c>
    </row>
    <row r="12" spans="1:10">
      <c r="A12" t="s">
        <v>842</v>
      </c>
      <c r="B12" t="s">
        <v>843</v>
      </c>
      <c r="E12" t="s">
        <v>788</v>
      </c>
      <c r="G12" t="s">
        <v>107</v>
      </c>
      <c r="H12">
        <v>1.8</v>
      </c>
      <c r="J12">
        <v>0.1</v>
      </c>
    </row>
    <row r="13" spans="1:10">
      <c r="A13" t="s">
        <v>844</v>
      </c>
      <c r="B13" t="s">
        <v>845</v>
      </c>
      <c r="E13" t="s">
        <v>846</v>
      </c>
      <c r="G13" t="s">
        <v>107</v>
      </c>
      <c r="H13">
        <v>3</v>
      </c>
      <c r="J13">
        <v>0.2</v>
      </c>
    </row>
    <row r="14" spans="1:10">
      <c r="A14" t="s">
        <v>847</v>
      </c>
      <c r="B14" t="s">
        <v>848</v>
      </c>
      <c r="E14" t="s">
        <v>794</v>
      </c>
      <c r="G14" t="s">
        <v>107</v>
      </c>
      <c r="H14">
        <v>0.5</v>
      </c>
      <c r="J14">
        <v>0</v>
      </c>
    </row>
    <row r="15" spans="1:10">
      <c r="A15" t="s">
        <v>849</v>
      </c>
      <c r="B15" t="s">
        <v>850</v>
      </c>
      <c r="E15" t="s">
        <v>110</v>
      </c>
      <c r="G15" t="s">
        <v>107</v>
      </c>
      <c r="H15">
        <v>2.5</v>
      </c>
      <c r="J15">
        <v>1.2</v>
      </c>
    </row>
    <row r="16" spans="1:10">
      <c r="A16" t="s">
        <v>851</v>
      </c>
      <c r="B16" t="s">
        <v>852</v>
      </c>
      <c r="E16" t="s">
        <v>110</v>
      </c>
      <c r="G16" t="s">
        <v>107</v>
      </c>
      <c r="H16">
        <v>1.5</v>
      </c>
      <c r="J16">
        <v>0.8</v>
      </c>
    </row>
    <row r="17" spans="1:10">
      <c r="A17" t="s">
        <v>853</v>
      </c>
      <c r="B17" t="s">
        <v>854</v>
      </c>
      <c r="E17" t="s">
        <v>116</v>
      </c>
      <c r="G17" t="s">
        <v>107</v>
      </c>
      <c r="H17">
        <v>0.8</v>
      </c>
      <c r="J17">
        <v>0.3</v>
      </c>
    </row>
    <row r="18" spans="1:10">
      <c r="A18" t="s">
        <v>855</v>
      </c>
      <c r="B18" t="s">
        <v>856</v>
      </c>
      <c r="E18" t="s">
        <v>107</v>
      </c>
      <c r="H18">
        <v>0</v>
      </c>
      <c r="J18">
        <v>0.5</v>
      </c>
    </row>
    <row r="19" spans="1:10">
      <c r="A19" t="s">
        <v>857</v>
      </c>
      <c r="B19" t="s">
        <v>858</v>
      </c>
      <c r="E19" t="s">
        <v>859</v>
      </c>
      <c r="G19" t="s">
        <v>107</v>
      </c>
      <c r="H19">
        <v>0</v>
      </c>
      <c r="J19">
        <v>0</v>
      </c>
    </row>
    <row r="20" spans="1:10">
      <c r="A20" t="s">
        <v>860</v>
      </c>
      <c r="B20" t="s">
        <v>861</v>
      </c>
      <c r="E20" t="s">
        <v>862</v>
      </c>
      <c r="H20">
        <v>0</v>
      </c>
      <c r="J20">
        <v>0.1</v>
      </c>
    </row>
    <row r="21" spans="1:10">
      <c r="A21" t="s">
        <v>863</v>
      </c>
      <c r="B21" t="s">
        <v>864</v>
      </c>
      <c r="E21" t="s">
        <v>865</v>
      </c>
      <c r="G21" t="s">
        <v>107</v>
      </c>
      <c r="H21">
        <v>0</v>
      </c>
      <c r="J21">
        <v>1</v>
      </c>
    </row>
    <row r="22" spans="1:10">
      <c r="A22" t="s">
        <v>866</v>
      </c>
      <c r="B22" t="s">
        <v>867</v>
      </c>
      <c r="E22" t="s">
        <v>868</v>
      </c>
      <c r="G22" t="s">
        <v>107</v>
      </c>
      <c r="H22">
        <v>1.6</v>
      </c>
      <c r="J22">
        <v>0.4</v>
      </c>
    </row>
    <row r="23" spans="1:10">
      <c r="A23" t="s">
        <v>869</v>
      </c>
      <c r="B23" t="s">
        <v>870</v>
      </c>
      <c r="E23" t="s">
        <v>803</v>
      </c>
      <c r="G23" t="s">
        <v>107</v>
      </c>
      <c r="H23">
        <v>3.5</v>
      </c>
      <c r="J23">
        <v>0.6</v>
      </c>
    </row>
    <row r="24" spans="1:10">
      <c r="A24" t="s">
        <v>871</v>
      </c>
      <c r="B24" t="s">
        <v>872</v>
      </c>
      <c r="E24" t="s">
        <v>790</v>
      </c>
      <c r="G24" t="s">
        <v>107</v>
      </c>
      <c r="H24">
        <v>1</v>
      </c>
      <c r="J24">
        <v>1.5</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4B113-766E-4C22-BA73-5A65F58E941F}">
  <sheetPr>
    <tabColor theme="5" tint="0.39997558519241921"/>
  </sheetPr>
  <dimension ref="A1:K1"/>
  <sheetViews>
    <sheetView zoomScale="85" zoomScaleNormal="85" workbookViewId="0">
      <selection activeCell="J27" sqref="J27"/>
    </sheetView>
  </sheetViews>
  <sheetFormatPr defaultRowHeight="14.4"/>
  <cols>
    <col min="1" max="1" width="10.26171875" bestFit="1" customWidth="1"/>
    <col min="2" max="2" width="11.578125" bestFit="1" customWidth="1"/>
    <col min="3" max="3" width="16.26171875" bestFit="1" customWidth="1"/>
    <col min="4" max="5" width="18.578125" bestFit="1" customWidth="1"/>
    <col min="6" max="6" width="12.26171875" bestFit="1" customWidth="1"/>
    <col min="7" max="7" width="12.578125" bestFit="1" customWidth="1"/>
    <col min="8" max="8" width="14.578125" bestFit="1" customWidth="1"/>
    <col min="9" max="9" width="15.41796875" bestFit="1" customWidth="1"/>
    <col min="10" max="10" width="11.26171875" bestFit="1" customWidth="1"/>
    <col min="11" max="11" width="20.26171875" bestFit="1" customWidth="1"/>
  </cols>
  <sheetData>
    <row r="1" spans="1:11">
      <c r="A1" t="s">
        <v>253</v>
      </c>
      <c r="B1" t="s">
        <v>254</v>
      </c>
      <c r="C1" t="s">
        <v>255</v>
      </c>
      <c r="D1" t="s">
        <v>256</v>
      </c>
      <c r="E1" t="s">
        <v>257</v>
      </c>
      <c r="F1" t="s">
        <v>258</v>
      </c>
      <c r="G1" t="s">
        <v>259</v>
      </c>
      <c r="H1" t="s">
        <v>260</v>
      </c>
      <c r="I1" t="s">
        <v>261</v>
      </c>
      <c r="J1" t="s">
        <v>262</v>
      </c>
      <c r="K1" t="s">
        <v>263</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DE40-DDCE-4C41-918B-DD22823176FB}">
  <sheetPr>
    <tabColor theme="5" tint="0.39997558519241921"/>
  </sheetPr>
  <dimension ref="A1"/>
  <sheetViews>
    <sheetView workbookViewId="0">
      <selection activeCell="J27" sqref="J27"/>
    </sheetView>
  </sheetViews>
  <sheetFormatPr defaultRowHeight="14.4"/>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037F-8E81-4AB0-949C-1B410B4C3AB3}">
  <sheetPr>
    <tabColor theme="5" tint="0.39997558519241921"/>
  </sheetPr>
  <dimension ref="A1"/>
  <sheetViews>
    <sheetView workbookViewId="0">
      <selection activeCell="J27" sqref="J27"/>
    </sheetView>
  </sheetViews>
  <sheetFormatPr defaultRowHeight="14.4"/>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DEA9D-AE3C-4191-A316-4E52DD9CDB62}">
  <sheetPr>
    <tabColor theme="5" tint="0.39997558519241921"/>
  </sheetPr>
  <dimension ref="A1"/>
  <sheetViews>
    <sheetView workbookViewId="0">
      <selection activeCell="J27" sqref="J27"/>
    </sheetView>
  </sheetViews>
  <sheetFormatPr defaultRowHeight="14.4"/>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ECC06-101D-4EF4-98CA-758F4B22482E}">
  <sheetPr>
    <tabColor theme="5" tint="0.39997558519241921"/>
  </sheetPr>
  <dimension ref="A1:I21"/>
  <sheetViews>
    <sheetView workbookViewId="0">
      <selection activeCell="J11" sqref="J11"/>
    </sheetView>
  </sheetViews>
  <sheetFormatPr defaultRowHeight="14.4"/>
  <cols>
    <col min="2" max="2" width="16.05078125" bestFit="1" customWidth="1"/>
    <col min="4" max="4" width="12" bestFit="1" customWidth="1"/>
    <col min="6" max="6" width="12.578125" bestFit="1" customWidth="1"/>
    <col min="7" max="7" width="11.578125" bestFit="1" customWidth="1"/>
    <col min="8" max="8" width="11.578125" customWidth="1"/>
  </cols>
  <sheetData>
    <row r="1" spans="1:9">
      <c r="A1" s="1" t="s">
        <v>131</v>
      </c>
      <c r="B1" s="1" t="s">
        <v>126</v>
      </c>
      <c r="C1" s="1" t="s">
        <v>201</v>
      </c>
      <c r="D1" s="1" t="s">
        <v>202</v>
      </c>
      <c r="E1" s="1" t="s">
        <v>203</v>
      </c>
      <c r="F1" s="1" t="s">
        <v>204</v>
      </c>
      <c r="G1" s="1" t="s">
        <v>205</v>
      </c>
      <c r="H1" s="1" t="s">
        <v>299</v>
      </c>
      <c r="I1" s="1" t="s">
        <v>927</v>
      </c>
    </row>
    <row r="2" spans="1:9">
      <c r="A2" t="s">
        <v>197</v>
      </c>
      <c r="B2" t="s">
        <v>500</v>
      </c>
      <c r="C2" t="s">
        <v>501</v>
      </c>
      <c r="D2" t="s">
        <v>502</v>
      </c>
      <c r="E2" t="s">
        <v>503</v>
      </c>
      <c r="F2" t="b">
        <v>1</v>
      </c>
      <c r="G2" t="b">
        <v>1</v>
      </c>
      <c r="H2">
        <v>0.7</v>
      </c>
    </row>
    <row r="3" spans="1:9">
      <c r="A3" t="s">
        <v>504</v>
      </c>
      <c r="B3" t="s">
        <v>505</v>
      </c>
      <c r="C3" t="s">
        <v>506</v>
      </c>
      <c r="D3" t="s">
        <v>507</v>
      </c>
      <c r="E3" t="s">
        <v>508</v>
      </c>
      <c r="F3" t="b">
        <v>1</v>
      </c>
      <c r="G3" t="b">
        <v>0</v>
      </c>
      <c r="H3">
        <v>1</v>
      </c>
    </row>
    <row r="4" spans="1:9">
      <c r="A4" t="s">
        <v>509</v>
      </c>
      <c r="B4" t="s">
        <v>510</v>
      </c>
      <c r="C4" t="s">
        <v>511</v>
      </c>
      <c r="D4" t="s">
        <v>512</v>
      </c>
      <c r="E4" t="s">
        <v>513</v>
      </c>
      <c r="F4" t="b">
        <v>1</v>
      </c>
      <c r="G4" t="b">
        <v>0</v>
      </c>
      <c r="H4">
        <v>1.4</v>
      </c>
    </row>
    <row r="5" spans="1:9">
      <c r="A5" t="s">
        <v>514</v>
      </c>
      <c r="B5" t="s">
        <v>515</v>
      </c>
      <c r="C5" t="s">
        <v>516</v>
      </c>
      <c r="D5" t="s">
        <v>517</v>
      </c>
      <c r="E5" t="s">
        <v>518</v>
      </c>
      <c r="F5" t="b">
        <v>1</v>
      </c>
      <c r="G5" t="b">
        <v>1</v>
      </c>
      <c r="H5">
        <v>0.75</v>
      </c>
    </row>
    <row r="6" spans="1:9">
      <c r="A6" t="s">
        <v>519</v>
      </c>
      <c r="B6" t="s">
        <v>520</v>
      </c>
      <c r="C6" t="s">
        <v>521</v>
      </c>
      <c r="D6" t="s">
        <v>522</v>
      </c>
      <c r="E6" t="s">
        <v>523</v>
      </c>
      <c r="F6" t="b">
        <v>1</v>
      </c>
      <c r="G6" t="b">
        <v>0</v>
      </c>
      <c r="H6">
        <v>0.9</v>
      </c>
    </row>
    <row r="7" spans="1:9">
      <c r="A7" t="s">
        <v>524</v>
      </c>
      <c r="B7" t="s">
        <v>525</v>
      </c>
      <c r="C7" t="s">
        <v>526</v>
      </c>
      <c r="D7" t="s">
        <v>527</v>
      </c>
      <c r="E7" t="s">
        <v>528</v>
      </c>
      <c r="F7" t="b">
        <v>1</v>
      </c>
      <c r="G7" t="b">
        <v>1</v>
      </c>
    </row>
    <row r="8" spans="1:9">
      <c r="A8" t="s">
        <v>529</v>
      </c>
      <c r="B8" t="s">
        <v>530</v>
      </c>
      <c r="C8" t="s">
        <v>531</v>
      </c>
      <c r="D8" t="s">
        <v>532</v>
      </c>
      <c r="E8" t="s">
        <v>533</v>
      </c>
      <c r="F8" t="b">
        <v>1</v>
      </c>
      <c r="G8" t="b">
        <v>1</v>
      </c>
    </row>
    <row r="9" spans="1:9">
      <c r="A9" t="s">
        <v>534</v>
      </c>
      <c r="B9" t="s">
        <v>535</v>
      </c>
      <c r="C9" t="s">
        <v>516</v>
      </c>
      <c r="D9" t="s">
        <v>502</v>
      </c>
      <c r="E9" t="s">
        <v>536</v>
      </c>
      <c r="F9" t="b">
        <v>1</v>
      </c>
      <c r="G9" t="b">
        <v>1</v>
      </c>
    </row>
    <row r="10" spans="1:9">
      <c r="A10" t="s">
        <v>537</v>
      </c>
      <c r="B10" t="s">
        <v>538</v>
      </c>
      <c r="C10" t="s">
        <v>539</v>
      </c>
      <c r="D10" t="s">
        <v>540</v>
      </c>
      <c r="E10" t="s">
        <v>541</v>
      </c>
      <c r="F10" t="b">
        <v>1</v>
      </c>
      <c r="G10" t="b">
        <v>0</v>
      </c>
    </row>
    <row r="11" spans="1:9">
      <c r="A11" t="s">
        <v>542</v>
      </c>
      <c r="B11" t="s">
        <v>543</v>
      </c>
      <c r="C11" t="s">
        <v>544</v>
      </c>
      <c r="D11" t="s">
        <v>527</v>
      </c>
      <c r="E11" t="s">
        <v>545</v>
      </c>
      <c r="F11" t="b">
        <v>1</v>
      </c>
      <c r="G11" t="b">
        <v>1</v>
      </c>
    </row>
    <row r="12" spans="1:9">
      <c r="A12" t="s">
        <v>546</v>
      </c>
      <c r="B12" t="s">
        <v>547</v>
      </c>
      <c r="C12" t="s">
        <v>548</v>
      </c>
      <c r="D12" t="s">
        <v>549</v>
      </c>
      <c r="E12" t="s">
        <v>550</v>
      </c>
      <c r="F12" t="b">
        <v>0</v>
      </c>
      <c r="G12" t="b">
        <v>0</v>
      </c>
    </row>
    <row r="13" spans="1:9">
      <c r="A13" t="s">
        <v>551</v>
      </c>
      <c r="B13" t="s">
        <v>552</v>
      </c>
      <c r="C13" t="s">
        <v>501</v>
      </c>
      <c r="D13" t="s">
        <v>502</v>
      </c>
      <c r="E13" t="s">
        <v>553</v>
      </c>
      <c r="F13" t="b">
        <v>1</v>
      </c>
      <c r="G13" t="b">
        <v>1</v>
      </c>
    </row>
    <row r="14" spans="1:9">
      <c r="A14" t="s">
        <v>554</v>
      </c>
      <c r="B14" t="s">
        <v>555</v>
      </c>
      <c r="C14" t="s">
        <v>506</v>
      </c>
      <c r="D14" t="s">
        <v>507</v>
      </c>
      <c r="E14" t="s">
        <v>556</v>
      </c>
      <c r="F14" t="b">
        <v>1</v>
      </c>
      <c r="G14" t="b">
        <v>0</v>
      </c>
    </row>
    <row r="15" spans="1:9">
      <c r="A15" t="s">
        <v>557</v>
      </c>
      <c r="B15" t="s">
        <v>558</v>
      </c>
      <c r="C15" t="s">
        <v>559</v>
      </c>
      <c r="D15" t="s">
        <v>560</v>
      </c>
      <c r="E15" t="s">
        <v>561</v>
      </c>
      <c r="F15" t="b">
        <v>1</v>
      </c>
      <c r="G15" t="b">
        <v>0</v>
      </c>
    </row>
    <row r="16" spans="1:9">
      <c r="A16" t="s">
        <v>562</v>
      </c>
      <c r="B16" t="s">
        <v>563</v>
      </c>
      <c r="C16" t="s">
        <v>511</v>
      </c>
      <c r="D16" t="s">
        <v>517</v>
      </c>
      <c r="E16" t="s">
        <v>564</v>
      </c>
      <c r="F16" t="b">
        <v>1</v>
      </c>
      <c r="G16" t="b">
        <v>1</v>
      </c>
    </row>
    <row r="17" spans="1:7">
      <c r="A17" t="s">
        <v>565</v>
      </c>
      <c r="B17" t="s">
        <v>566</v>
      </c>
      <c r="C17" t="s">
        <v>531</v>
      </c>
      <c r="D17" t="s">
        <v>567</v>
      </c>
      <c r="E17" t="s">
        <v>568</v>
      </c>
      <c r="F17" t="b">
        <v>1</v>
      </c>
      <c r="G17" t="b">
        <v>1</v>
      </c>
    </row>
    <row r="18" spans="1:7">
      <c r="A18" t="s">
        <v>569</v>
      </c>
      <c r="B18" t="s">
        <v>570</v>
      </c>
      <c r="C18" t="s">
        <v>526</v>
      </c>
      <c r="D18" t="s">
        <v>571</v>
      </c>
      <c r="E18" t="s">
        <v>572</v>
      </c>
      <c r="F18" t="b">
        <v>1</v>
      </c>
      <c r="G18" t="b">
        <v>0</v>
      </c>
    </row>
    <row r="19" spans="1:7">
      <c r="A19" t="s">
        <v>573</v>
      </c>
      <c r="B19" t="s">
        <v>574</v>
      </c>
      <c r="C19" t="s">
        <v>501</v>
      </c>
      <c r="D19" t="s">
        <v>502</v>
      </c>
      <c r="E19" t="s">
        <v>575</v>
      </c>
      <c r="F19" t="b">
        <v>1</v>
      </c>
      <c r="G19" t="b">
        <v>1</v>
      </c>
    </row>
    <row r="20" spans="1:7">
      <c r="A20" t="s">
        <v>576</v>
      </c>
      <c r="B20" t="s">
        <v>577</v>
      </c>
      <c r="C20" t="s">
        <v>521</v>
      </c>
      <c r="D20" t="s">
        <v>523</v>
      </c>
      <c r="E20" t="s">
        <v>578</v>
      </c>
      <c r="F20" t="b">
        <v>1</v>
      </c>
      <c r="G20" t="b">
        <v>0</v>
      </c>
    </row>
    <row r="21" spans="1:7">
      <c r="A21" t="s">
        <v>579</v>
      </c>
      <c r="B21" t="s">
        <v>580</v>
      </c>
      <c r="C21" t="s">
        <v>539</v>
      </c>
      <c r="D21" t="s">
        <v>527</v>
      </c>
      <c r="E21" t="s">
        <v>581</v>
      </c>
      <c r="F21" t="b">
        <v>1</v>
      </c>
      <c r="G21" t="b">
        <v>1</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2E614-5D56-427C-B8B4-EBCF125BBDF5}">
  <sheetPr>
    <tabColor theme="5" tint="0.39997558519241921"/>
  </sheetPr>
  <dimension ref="A1:F5"/>
  <sheetViews>
    <sheetView workbookViewId="0">
      <selection activeCell="J27" sqref="J27"/>
    </sheetView>
  </sheetViews>
  <sheetFormatPr defaultRowHeight="14.4"/>
  <cols>
    <col min="1" max="1" width="10.41796875" bestFit="1" customWidth="1"/>
    <col min="2" max="2" width="9.41796875" bestFit="1" customWidth="1"/>
    <col min="3" max="3" width="11.26171875" bestFit="1" customWidth="1"/>
    <col min="4" max="4" width="9.15625" bestFit="1" customWidth="1"/>
    <col min="5" max="5" width="12" bestFit="1" customWidth="1"/>
    <col min="6" max="6" width="14.578125" bestFit="1" customWidth="1"/>
  </cols>
  <sheetData>
    <row r="1" spans="1:6">
      <c r="A1" t="s">
        <v>191</v>
      </c>
      <c r="B1" t="s">
        <v>192</v>
      </c>
      <c r="C1" t="s">
        <v>193</v>
      </c>
      <c r="D1" t="s">
        <v>194</v>
      </c>
      <c r="E1" t="s">
        <v>195</v>
      </c>
      <c r="F1" t="s">
        <v>196</v>
      </c>
    </row>
    <row r="2" spans="1:6">
      <c r="A2" t="s">
        <v>197</v>
      </c>
      <c r="B2" t="s">
        <v>198</v>
      </c>
    </row>
    <row r="3" spans="1:6">
      <c r="B3" t="s">
        <v>199</v>
      </c>
    </row>
    <row r="4" spans="1:6">
      <c r="B4" t="s">
        <v>200</v>
      </c>
    </row>
    <row r="5" spans="1:6">
      <c r="B5" t="s">
        <v>52</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31FA1-98FA-485F-A3A4-B2D2BF9D674E}">
  <sheetPr>
    <tabColor theme="5" tint="0.39997558519241921"/>
  </sheetPr>
  <dimension ref="A1:G2"/>
  <sheetViews>
    <sheetView workbookViewId="0">
      <selection activeCell="J27" sqref="J27"/>
    </sheetView>
  </sheetViews>
  <sheetFormatPr defaultRowHeight="14.4"/>
  <cols>
    <col min="3" max="3" width="11.83984375" bestFit="1" customWidth="1"/>
    <col min="4" max="4" width="10.83984375" bestFit="1" customWidth="1"/>
    <col min="5" max="5" width="17.68359375" bestFit="1" customWidth="1"/>
    <col min="6" max="6" width="9.68359375" bestFit="1" customWidth="1"/>
    <col min="7" max="7" width="17.578125" bestFit="1" customWidth="1"/>
  </cols>
  <sheetData>
    <row r="1" spans="1:7">
      <c r="A1" s="1" t="s">
        <v>268</v>
      </c>
      <c r="B1" s="1" t="s">
        <v>269</v>
      </c>
      <c r="C1" s="1" t="s">
        <v>270</v>
      </c>
      <c r="D1" s="1" t="s">
        <v>271</v>
      </c>
      <c r="E1" s="1" t="s">
        <v>272</v>
      </c>
      <c r="F1" s="1" t="s">
        <v>273</v>
      </c>
      <c r="G1" s="1" t="s">
        <v>74</v>
      </c>
    </row>
    <row r="2" spans="1:7">
      <c r="A2" s="1" t="s">
        <v>274</v>
      </c>
      <c r="B2" s="1" t="s">
        <v>275</v>
      </c>
      <c r="C2" s="1" t="s">
        <v>238</v>
      </c>
      <c r="D2" s="1">
        <v>10</v>
      </c>
      <c r="E2" s="1">
        <v>0.1</v>
      </c>
      <c r="F2" s="1" t="s">
        <v>276</v>
      </c>
      <c r="G2" s="1" t="s">
        <v>277</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07F95-0873-4036-9024-A5CC4B31DB30}">
  <sheetPr>
    <tabColor theme="5" tint="0.39997558519241921"/>
  </sheetPr>
  <dimension ref="A1:F1"/>
  <sheetViews>
    <sheetView workbookViewId="0"/>
  </sheetViews>
  <sheetFormatPr defaultRowHeight="14.4"/>
  <cols>
    <col min="3" max="3" width="13" bestFit="1" customWidth="1"/>
    <col min="5" max="5" width="14" bestFit="1" customWidth="1"/>
    <col min="6" max="6" width="22.83984375" bestFit="1" customWidth="1"/>
  </cols>
  <sheetData>
    <row r="1" spans="1:6">
      <c r="A1" t="s">
        <v>228</v>
      </c>
      <c r="B1" t="s">
        <v>229</v>
      </c>
      <c r="C1" t="s">
        <v>230</v>
      </c>
      <c r="D1" t="s">
        <v>231</v>
      </c>
      <c r="E1" t="s">
        <v>232</v>
      </c>
      <c r="F1" t="s">
        <v>233</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A114C-29B0-4FD4-B15E-063C03F4A58C}">
  <sheetPr>
    <tabColor theme="5" tint="0.39997558519241921"/>
  </sheetPr>
  <dimension ref="A1:G13"/>
  <sheetViews>
    <sheetView workbookViewId="0">
      <selection activeCell="J27" sqref="J27"/>
    </sheetView>
  </sheetViews>
  <sheetFormatPr defaultRowHeight="14.4"/>
  <sheetData>
    <row r="1" spans="1:7">
      <c r="A1" t="s">
        <v>210</v>
      </c>
      <c r="B1" t="s">
        <v>211</v>
      </c>
      <c r="C1" t="s">
        <v>212</v>
      </c>
      <c r="D1" t="s">
        <v>213</v>
      </c>
      <c r="E1" t="s">
        <v>214</v>
      </c>
      <c r="F1" t="s">
        <v>215</v>
      </c>
    </row>
    <row r="2" spans="1:7" ht="17.399999999999999">
      <c r="G2" s="16" t="s">
        <v>216</v>
      </c>
    </row>
    <row r="3" spans="1:7" ht="15.3">
      <c r="A3" t="s">
        <v>217</v>
      </c>
      <c r="G3" s="17" t="s">
        <v>218</v>
      </c>
    </row>
    <row r="4" spans="1:7">
      <c r="G4" s="18"/>
    </row>
    <row r="5" spans="1:7" ht="15.3">
      <c r="G5" s="19" t="s">
        <v>219</v>
      </c>
    </row>
    <row r="6" spans="1:7" ht="15.3">
      <c r="G6" s="19" t="s">
        <v>220</v>
      </c>
    </row>
    <row r="7" spans="1:7" ht="15.3">
      <c r="G7" s="19" t="s">
        <v>221</v>
      </c>
    </row>
    <row r="8" spans="1:7" ht="15.3">
      <c r="G8" s="19" t="s">
        <v>222</v>
      </c>
    </row>
    <row r="9" spans="1:7" ht="15.3">
      <c r="G9" s="19" t="s">
        <v>223</v>
      </c>
    </row>
    <row r="10" spans="1:7" ht="15.3">
      <c r="G10" s="19" t="s">
        <v>224</v>
      </c>
    </row>
    <row r="11" spans="1:7" ht="15.3">
      <c r="G11" s="19" t="s">
        <v>225</v>
      </c>
    </row>
    <row r="12" spans="1:7" ht="15.3">
      <c r="G12" s="19" t="s">
        <v>226</v>
      </c>
    </row>
    <row r="13" spans="1:7" ht="15.3">
      <c r="G13" s="17" t="s">
        <v>227</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9AAB6-9E3C-4D93-A54C-F900628E7734}">
  <sheetPr>
    <tabColor theme="5" tint="0.39997558519241921"/>
  </sheetPr>
  <dimension ref="A1:E1"/>
  <sheetViews>
    <sheetView workbookViewId="0">
      <selection activeCell="J27" sqref="J27"/>
    </sheetView>
  </sheetViews>
  <sheetFormatPr defaultRowHeight="14.4"/>
  <cols>
    <col min="1" max="1" width="10" bestFit="1" customWidth="1"/>
    <col min="3" max="3" width="9.05078125" bestFit="1" customWidth="1"/>
    <col min="5" max="5" width="10.3125" bestFit="1" customWidth="1"/>
  </cols>
  <sheetData>
    <row r="1" spans="1:5">
      <c r="A1" t="s">
        <v>206</v>
      </c>
      <c r="B1" t="s">
        <v>126</v>
      </c>
      <c r="C1" t="s">
        <v>207</v>
      </c>
      <c r="D1" t="s">
        <v>208</v>
      </c>
      <c r="E1"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46CE-042E-4385-8A33-C8F49661820D}">
  <sheetPr>
    <tabColor rgb="FFFFC000"/>
  </sheetPr>
  <dimension ref="A1:G1"/>
  <sheetViews>
    <sheetView workbookViewId="0">
      <selection activeCell="G17" sqref="G17"/>
    </sheetView>
  </sheetViews>
  <sheetFormatPr defaultRowHeight="14.4"/>
  <cols>
    <col min="1" max="1" width="16.9453125" bestFit="1" customWidth="1"/>
    <col min="2" max="2" width="22.89453125" bestFit="1" customWidth="1"/>
    <col min="3" max="3" width="14.1015625" bestFit="1" customWidth="1"/>
    <col min="4" max="4" width="9.62890625" bestFit="1" customWidth="1"/>
    <col min="5" max="5" width="17.5234375" bestFit="1" customWidth="1"/>
    <col min="6" max="6" width="19.83984375" bestFit="1" customWidth="1"/>
  </cols>
  <sheetData>
    <row r="1" spans="1:7">
      <c r="A1" s="1" t="s">
        <v>1055</v>
      </c>
      <c r="B1" s="1" t="s">
        <v>1059</v>
      </c>
      <c r="C1" s="1" t="s">
        <v>1056</v>
      </c>
      <c r="D1" s="1" t="s">
        <v>127</v>
      </c>
      <c r="E1" s="1" t="s">
        <v>1057</v>
      </c>
      <c r="F1" s="1" t="s">
        <v>1058</v>
      </c>
      <c r="G1" s="1" t="s">
        <v>74</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3118A-330B-4BEB-AB7A-B2A444C46792}">
  <sheetPr>
    <tabColor theme="5" tint="0.39997558519241921"/>
  </sheetPr>
  <dimension ref="A1:F1"/>
  <sheetViews>
    <sheetView workbookViewId="0">
      <selection activeCell="J27" sqref="J27"/>
    </sheetView>
  </sheetViews>
  <sheetFormatPr defaultRowHeight="14.4"/>
  <cols>
    <col min="3" max="3" width="10.68359375" bestFit="1" customWidth="1"/>
    <col min="4" max="4" width="13.15625" bestFit="1" customWidth="1"/>
    <col min="5" max="5" width="11.26171875" bestFit="1" customWidth="1"/>
    <col min="6" max="6" width="13.68359375" bestFit="1" customWidth="1"/>
  </cols>
  <sheetData>
    <row r="1" spans="1:6">
      <c r="A1" s="1" t="s">
        <v>247</v>
      </c>
      <c r="B1" s="1" t="s">
        <v>248</v>
      </c>
      <c r="C1" s="1" t="s">
        <v>249</v>
      </c>
      <c r="D1" s="1" t="s">
        <v>250</v>
      </c>
      <c r="E1" s="1" t="s">
        <v>251</v>
      </c>
      <c r="F1" s="1" t="s">
        <v>252</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95C0A-1B37-4960-B4FF-B0F8476405EB}">
  <sheetPr>
    <tabColor theme="5" tint="0.39997558519241921"/>
  </sheetPr>
  <dimension ref="A1:F3"/>
  <sheetViews>
    <sheetView workbookViewId="0">
      <selection activeCell="J27" sqref="J27"/>
    </sheetView>
  </sheetViews>
  <sheetFormatPr defaultRowHeight="14.4"/>
  <sheetData>
    <row r="1" spans="1:6">
      <c r="A1" t="s">
        <v>210</v>
      </c>
      <c r="B1" t="s">
        <v>211</v>
      </c>
      <c r="C1" t="s">
        <v>212</v>
      </c>
      <c r="D1" t="s">
        <v>213</v>
      </c>
      <c r="E1" t="s">
        <v>214</v>
      </c>
      <c r="F1" t="s">
        <v>215</v>
      </c>
    </row>
    <row r="3" spans="1:6">
      <c r="A3" t="s">
        <v>217</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4A87-0BBB-449D-A9BA-08F7187E07ED}">
  <sheetPr>
    <tabColor theme="5" tint="0.39997558519241921"/>
  </sheetPr>
  <dimension ref="A1:E3"/>
  <sheetViews>
    <sheetView workbookViewId="0">
      <selection activeCell="J27" sqref="J27"/>
    </sheetView>
  </sheetViews>
  <sheetFormatPr defaultRowHeight="14.4"/>
  <cols>
    <col min="1" max="1" width="11.26171875" bestFit="1" customWidth="1"/>
    <col min="2" max="2" width="14" bestFit="1" customWidth="1"/>
    <col min="3" max="3" width="31.68359375" bestFit="1" customWidth="1"/>
    <col min="4" max="4" width="20" bestFit="1" customWidth="1"/>
    <col min="5" max="5" width="12.83984375" bestFit="1" customWidth="1"/>
    <col min="6" max="6" width="9" bestFit="1" customWidth="1"/>
  </cols>
  <sheetData>
    <row r="1" spans="1:5">
      <c r="A1" t="s">
        <v>234</v>
      </c>
      <c r="B1" t="s">
        <v>126</v>
      </c>
      <c r="C1" t="s">
        <v>235</v>
      </c>
      <c r="D1" t="s">
        <v>236</v>
      </c>
      <c r="E1" t="s">
        <v>237</v>
      </c>
    </row>
    <row r="2" spans="1:5">
      <c r="A2" t="s">
        <v>238</v>
      </c>
      <c r="B2" t="s">
        <v>239</v>
      </c>
      <c r="C2" t="s">
        <v>240</v>
      </c>
      <c r="D2" t="s">
        <v>241</v>
      </c>
      <c r="E2" t="s">
        <v>242</v>
      </c>
    </row>
    <row r="3" spans="1:5">
      <c r="A3" t="s">
        <v>243</v>
      </c>
      <c r="B3" t="s">
        <v>244</v>
      </c>
      <c r="C3" t="s">
        <v>245</v>
      </c>
      <c r="D3" t="s">
        <v>246</v>
      </c>
      <c r="E3" t="s">
        <v>242</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BAAB8-D65D-4071-926C-16C0F847AE9B}">
  <sheetPr>
    <tabColor rgb="FFFF0000"/>
  </sheetPr>
  <dimension ref="A1"/>
  <sheetViews>
    <sheetView workbookViewId="0">
      <selection activeCell="B7" sqref="B7"/>
    </sheetView>
  </sheetViews>
  <sheetFormatPr defaultRowHeight="14.4"/>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65D-3FFD-4E47-8E74-EB4C0864D59F}">
  <sheetPr>
    <tabColor rgb="FFFF0000"/>
  </sheetPr>
  <dimension ref="A1:H20"/>
  <sheetViews>
    <sheetView topLeftCell="A21" workbookViewId="0">
      <selection activeCell="B7" sqref="B7"/>
    </sheetView>
  </sheetViews>
  <sheetFormatPr defaultColWidth="8.68359375" defaultRowHeight="14.4"/>
  <cols>
    <col min="1" max="2" width="8.68359375" style="4"/>
    <col min="3" max="3" width="17.68359375" style="4" bestFit="1" customWidth="1"/>
    <col min="4" max="4" width="14" style="4" bestFit="1" customWidth="1"/>
    <col min="5" max="5" width="8.41796875" style="4" bestFit="1" customWidth="1"/>
    <col min="6" max="6" width="26.41796875" style="4" bestFit="1" customWidth="1"/>
    <col min="7" max="7" width="8.68359375" style="4"/>
    <col min="8" max="8" width="12" style="13" bestFit="1" customWidth="1"/>
    <col min="9" max="16384" width="8.68359375" style="4"/>
  </cols>
  <sheetData>
    <row r="1" spans="1:8" ht="28.8">
      <c r="A1" s="14" t="s">
        <v>358</v>
      </c>
      <c r="B1" s="14"/>
    </row>
    <row r="2" spans="1:8">
      <c r="A2" s="7" t="s">
        <v>359</v>
      </c>
      <c r="B2" s="7" t="s">
        <v>360</v>
      </c>
      <c r="C2" s="7" t="s">
        <v>200</v>
      </c>
      <c r="D2" s="7" t="s">
        <v>199</v>
      </c>
      <c r="E2" s="7" t="s">
        <v>0</v>
      </c>
      <c r="F2" s="7" t="s">
        <v>126</v>
      </c>
      <c r="G2" s="7" t="s">
        <v>361</v>
      </c>
      <c r="H2" s="8" t="s">
        <v>362</v>
      </c>
    </row>
    <row r="3" spans="1:8">
      <c r="A3" s="7" t="s">
        <v>363</v>
      </c>
      <c r="B3" s="7" t="s">
        <v>52</v>
      </c>
      <c r="C3" s="7" t="s">
        <v>364</v>
      </c>
      <c r="D3" s="7" t="s">
        <v>364</v>
      </c>
      <c r="E3" s="7" t="s">
        <v>365</v>
      </c>
      <c r="F3" s="7" t="s">
        <v>366</v>
      </c>
      <c r="G3" s="7">
        <f>AVERAGE(G6,G9,G12,G15,G18)</f>
        <v>7</v>
      </c>
      <c r="H3" s="8">
        <v>46286</v>
      </c>
    </row>
    <row r="4" spans="1:8">
      <c r="A4" s="7" t="s">
        <v>367</v>
      </c>
      <c r="B4" s="7" t="s">
        <v>52</v>
      </c>
      <c r="C4" s="7" t="s">
        <v>364</v>
      </c>
      <c r="D4" s="7" t="s">
        <v>364</v>
      </c>
      <c r="E4" s="7" t="s">
        <v>368</v>
      </c>
      <c r="F4" s="7" t="s">
        <v>369</v>
      </c>
      <c r="G4" s="7">
        <f t="shared" ref="G4:G5" si="0">AVERAGE(G7,G10,G13,G16,G19)</f>
        <v>63.4</v>
      </c>
      <c r="H4" s="8">
        <v>46286</v>
      </c>
    </row>
    <row r="5" spans="1:8">
      <c r="A5" s="7" t="s">
        <v>370</v>
      </c>
      <c r="B5" s="7" t="s">
        <v>52</v>
      </c>
      <c r="C5" s="7" t="s">
        <v>364</v>
      </c>
      <c r="D5" s="7" t="s">
        <v>364</v>
      </c>
      <c r="E5" s="7" t="s">
        <v>371</v>
      </c>
      <c r="F5" s="7" t="s">
        <v>372</v>
      </c>
      <c r="G5" s="7">
        <f t="shared" si="0"/>
        <v>82.4</v>
      </c>
      <c r="H5" s="8">
        <v>46286</v>
      </c>
    </row>
    <row r="6" spans="1:8">
      <c r="A6" s="7" t="s">
        <v>373</v>
      </c>
      <c r="B6" s="7" t="s">
        <v>374</v>
      </c>
      <c r="C6" s="9" t="s">
        <v>375</v>
      </c>
      <c r="D6" s="9" t="s">
        <v>376</v>
      </c>
      <c r="E6" s="9" t="s">
        <v>365</v>
      </c>
      <c r="F6" s="9" t="s">
        <v>377</v>
      </c>
      <c r="G6" s="9">
        <v>7.2</v>
      </c>
      <c r="H6" s="10">
        <v>46286</v>
      </c>
    </row>
    <row r="7" spans="1:8">
      <c r="A7" s="7" t="s">
        <v>378</v>
      </c>
      <c r="B7" s="7"/>
      <c r="C7" s="9" t="s">
        <v>375</v>
      </c>
      <c r="D7" s="9" t="s">
        <v>376</v>
      </c>
      <c r="E7" s="9" t="s">
        <v>368</v>
      </c>
      <c r="F7" s="9" t="s">
        <v>379</v>
      </c>
      <c r="G7" s="9">
        <v>65</v>
      </c>
      <c r="H7" s="10">
        <v>46286</v>
      </c>
    </row>
    <row r="8" spans="1:8">
      <c r="A8" s="7" t="s">
        <v>380</v>
      </c>
      <c r="B8" s="7"/>
      <c r="C8" s="9" t="s">
        <v>375</v>
      </c>
      <c r="D8" s="9" t="s">
        <v>376</v>
      </c>
      <c r="E8" s="9" t="s">
        <v>371</v>
      </c>
      <c r="F8" s="9" t="s">
        <v>381</v>
      </c>
      <c r="G8" s="9">
        <v>85</v>
      </c>
      <c r="H8" s="10">
        <v>46286</v>
      </c>
    </row>
    <row r="9" spans="1:8">
      <c r="A9" s="7" t="s">
        <v>382</v>
      </c>
      <c r="B9" s="7"/>
      <c r="C9" s="9" t="s">
        <v>375</v>
      </c>
      <c r="D9" s="9" t="s">
        <v>383</v>
      </c>
      <c r="E9" s="9" t="s">
        <v>365</v>
      </c>
      <c r="F9" s="9" t="s">
        <v>384</v>
      </c>
      <c r="G9" s="9">
        <v>5.6</v>
      </c>
      <c r="H9" s="10">
        <v>46286</v>
      </c>
    </row>
    <row r="10" spans="1:8">
      <c r="A10" s="7" t="s">
        <v>385</v>
      </c>
      <c r="B10" s="7"/>
      <c r="C10" s="9" t="s">
        <v>375</v>
      </c>
      <c r="D10" s="9" t="s">
        <v>383</v>
      </c>
      <c r="E10" s="9" t="s">
        <v>368</v>
      </c>
      <c r="F10" s="9" t="s">
        <v>386</v>
      </c>
      <c r="G10" s="9">
        <v>74</v>
      </c>
      <c r="H10" s="10">
        <v>46286</v>
      </c>
    </row>
    <row r="11" spans="1:8">
      <c r="A11" s="7" t="s">
        <v>387</v>
      </c>
      <c r="B11" s="7"/>
      <c r="C11" s="9" t="s">
        <v>375</v>
      </c>
      <c r="D11" s="9" t="s">
        <v>383</v>
      </c>
      <c r="E11" s="9" t="s">
        <v>371</v>
      </c>
      <c r="F11" s="9" t="s">
        <v>388</v>
      </c>
      <c r="G11" s="9">
        <v>79</v>
      </c>
      <c r="H11" s="10">
        <v>46286</v>
      </c>
    </row>
    <row r="12" spans="1:8">
      <c r="A12" s="7" t="s">
        <v>389</v>
      </c>
      <c r="B12" s="7"/>
      <c r="C12" s="9" t="s">
        <v>375</v>
      </c>
      <c r="D12" s="9" t="s">
        <v>390</v>
      </c>
      <c r="E12" s="9" t="s">
        <v>365</v>
      </c>
      <c r="F12" s="9" t="s">
        <v>391</v>
      </c>
      <c r="G12" s="9">
        <v>10.199999999999999</v>
      </c>
      <c r="H12" s="10">
        <v>46286</v>
      </c>
    </row>
    <row r="13" spans="1:8">
      <c r="A13" s="7" t="s">
        <v>392</v>
      </c>
      <c r="B13" s="7"/>
      <c r="C13" s="9" t="s">
        <v>375</v>
      </c>
      <c r="D13" s="9" t="s">
        <v>390</v>
      </c>
      <c r="E13" s="9" t="s">
        <v>368</v>
      </c>
      <c r="F13" s="9" t="s">
        <v>393</v>
      </c>
      <c r="G13" s="9">
        <v>53</v>
      </c>
      <c r="H13" s="10">
        <v>46286</v>
      </c>
    </row>
    <row r="14" spans="1:8">
      <c r="A14" s="7" t="s">
        <v>394</v>
      </c>
      <c r="B14" s="7"/>
      <c r="C14" s="9" t="s">
        <v>375</v>
      </c>
      <c r="D14" s="9" t="s">
        <v>390</v>
      </c>
      <c r="E14" s="9" t="s">
        <v>371</v>
      </c>
      <c r="F14" s="9" t="s">
        <v>395</v>
      </c>
      <c r="G14" s="9">
        <v>75</v>
      </c>
      <c r="H14" s="10">
        <v>46286</v>
      </c>
    </row>
    <row r="15" spans="1:8">
      <c r="A15" s="7" t="s">
        <v>396</v>
      </c>
      <c r="B15" s="7"/>
      <c r="C15" s="11" t="s">
        <v>397</v>
      </c>
      <c r="D15" s="11" t="s">
        <v>398</v>
      </c>
      <c r="E15" s="11" t="s">
        <v>365</v>
      </c>
      <c r="F15" s="11" t="s">
        <v>399</v>
      </c>
      <c r="G15" s="11">
        <v>9.5</v>
      </c>
      <c r="H15" s="12">
        <v>46286</v>
      </c>
    </row>
    <row r="16" spans="1:8">
      <c r="A16" s="7" t="s">
        <v>400</v>
      </c>
      <c r="B16" s="7"/>
      <c r="C16" s="11" t="s">
        <v>397</v>
      </c>
      <c r="D16" s="11" t="s">
        <v>398</v>
      </c>
      <c r="E16" s="11" t="s">
        <v>368</v>
      </c>
      <c r="F16" s="11" t="s">
        <v>401</v>
      </c>
      <c r="G16" s="11">
        <v>68</v>
      </c>
      <c r="H16" s="12">
        <v>46286</v>
      </c>
    </row>
    <row r="17" spans="1:8">
      <c r="A17" s="7" t="s">
        <v>402</v>
      </c>
      <c r="B17" s="7"/>
      <c r="C17" s="11" t="s">
        <v>397</v>
      </c>
      <c r="D17" s="11" t="s">
        <v>398</v>
      </c>
      <c r="E17" s="11" t="s">
        <v>371</v>
      </c>
      <c r="F17" s="11" t="s">
        <v>403</v>
      </c>
      <c r="G17" s="11">
        <v>82</v>
      </c>
      <c r="H17" s="12">
        <v>46286</v>
      </c>
    </row>
    <row r="18" spans="1:8">
      <c r="A18" s="7" t="s">
        <v>404</v>
      </c>
      <c r="B18" s="7"/>
      <c r="C18" s="11" t="s">
        <v>397</v>
      </c>
      <c r="D18" s="11" t="s">
        <v>405</v>
      </c>
      <c r="E18" s="11" t="s">
        <v>365</v>
      </c>
      <c r="F18" s="11" t="s">
        <v>406</v>
      </c>
      <c r="G18" s="11">
        <v>2.5</v>
      </c>
      <c r="H18" s="12">
        <v>46286</v>
      </c>
    </row>
    <row r="19" spans="1:8">
      <c r="A19" s="7" t="s">
        <v>407</v>
      </c>
      <c r="B19" s="7"/>
      <c r="C19" s="11" t="s">
        <v>397</v>
      </c>
      <c r="D19" s="11" t="s">
        <v>405</v>
      </c>
      <c r="E19" s="11" t="s">
        <v>368</v>
      </c>
      <c r="F19" s="11" t="s">
        <v>408</v>
      </c>
      <c r="G19" s="11">
        <v>57</v>
      </c>
      <c r="H19" s="12">
        <v>46286</v>
      </c>
    </row>
    <row r="20" spans="1:8">
      <c r="A20" s="7" t="s">
        <v>409</v>
      </c>
      <c r="B20" s="7"/>
      <c r="C20" s="11" t="s">
        <v>397</v>
      </c>
      <c r="D20" s="11" t="s">
        <v>405</v>
      </c>
      <c r="E20" s="11" t="s">
        <v>371</v>
      </c>
      <c r="F20" s="11" t="s">
        <v>410</v>
      </c>
      <c r="G20" s="11">
        <v>91</v>
      </c>
      <c r="H20" s="12">
        <v>46286</v>
      </c>
    </row>
  </sheetData>
  <phoneticPr fontId="3" type="noConversion"/>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18B4-79F5-415B-9D7C-BF65D1B3191B}">
  <sheetPr>
    <tabColor rgb="FFFF0000"/>
  </sheetPr>
  <dimension ref="A1:H9"/>
  <sheetViews>
    <sheetView workbookViewId="0">
      <selection activeCell="D20" sqref="D20"/>
    </sheetView>
  </sheetViews>
  <sheetFormatPr defaultRowHeight="14.4"/>
  <cols>
    <col min="3" max="3" width="23.41796875" bestFit="1" customWidth="1"/>
    <col min="4" max="4" width="9.83984375" bestFit="1" customWidth="1"/>
    <col min="5" max="5" width="9.83984375" customWidth="1"/>
    <col min="6" max="6" width="13" bestFit="1" customWidth="1"/>
    <col min="7" max="7" width="13" customWidth="1"/>
    <col min="8" max="8" width="24" bestFit="1" customWidth="1"/>
  </cols>
  <sheetData>
    <row r="1" spans="1:8" ht="28.8">
      <c r="A1" s="14" t="s">
        <v>62</v>
      </c>
    </row>
    <row r="2" spans="1:8">
      <c r="A2" s="1" t="s">
        <v>359</v>
      </c>
      <c r="B2" s="1" t="s">
        <v>0</v>
      </c>
      <c r="C2" s="1" t="s">
        <v>126</v>
      </c>
      <c r="D2" s="1" t="s">
        <v>411</v>
      </c>
      <c r="E2" s="1" t="s">
        <v>412</v>
      </c>
      <c r="F2" s="1" t="s">
        <v>413</v>
      </c>
      <c r="G2" s="1" t="s">
        <v>414</v>
      </c>
      <c r="H2" s="1" t="s">
        <v>415</v>
      </c>
    </row>
    <row r="3" spans="1:8">
      <c r="A3" s="1" t="s">
        <v>373</v>
      </c>
      <c r="B3" s="1" t="s">
        <v>416</v>
      </c>
      <c r="C3" s="1" t="s">
        <v>377</v>
      </c>
      <c r="D3" s="15">
        <v>0</v>
      </c>
      <c r="E3" s="15">
        <v>10</v>
      </c>
      <c r="F3" s="1" t="s">
        <v>417</v>
      </c>
      <c r="G3" s="1"/>
      <c r="H3" s="1" t="s">
        <v>418</v>
      </c>
    </row>
    <row r="4" spans="1:8">
      <c r="A4" s="1" t="s">
        <v>373</v>
      </c>
      <c r="B4" s="1" t="s">
        <v>416</v>
      </c>
      <c r="C4" s="1" t="s">
        <v>377</v>
      </c>
      <c r="D4" s="15">
        <v>10</v>
      </c>
      <c r="E4" s="15">
        <v>25</v>
      </c>
      <c r="F4" s="1" t="s">
        <v>419</v>
      </c>
      <c r="G4" s="1"/>
      <c r="H4" s="1" t="s">
        <v>418</v>
      </c>
    </row>
    <row r="5" spans="1:8">
      <c r="A5" s="1" t="s">
        <v>373</v>
      </c>
      <c r="B5" s="1" t="s">
        <v>416</v>
      </c>
      <c r="C5" s="1" t="s">
        <v>377</v>
      </c>
      <c r="D5" s="15">
        <v>25</v>
      </c>
      <c r="E5" s="15">
        <v>50</v>
      </c>
      <c r="F5" s="1" t="s">
        <v>420</v>
      </c>
      <c r="G5" s="1"/>
      <c r="H5" s="1" t="s">
        <v>418</v>
      </c>
    </row>
    <row r="6" spans="1:8">
      <c r="A6" s="1" t="s">
        <v>373</v>
      </c>
      <c r="B6" s="1" t="s">
        <v>416</v>
      </c>
      <c r="C6" s="1" t="s">
        <v>377</v>
      </c>
      <c r="D6" s="15">
        <v>50</v>
      </c>
      <c r="E6" s="15">
        <v>75</v>
      </c>
      <c r="F6" s="1" t="s">
        <v>421</v>
      </c>
      <c r="G6" s="1"/>
      <c r="H6" s="1" t="s">
        <v>418</v>
      </c>
    </row>
    <row r="7" spans="1:8">
      <c r="A7" s="1" t="s">
        <v>373</v>
      </c>
      <c r="B7" s="1" t="s">
        <v>416</v>
      </c>
      <c r="C7" s="1" t="s">
        <v>377</v>
      </c>
      <c r="D7" s="15">
        <v>75</v>
      </c>
      <c r="E7" s="15">
        <v>100</v>
      </c>
      <c r="F7" s="1" t="s">
        <v>422</v>
      </c>
      <c r="G7" s="1"/>
      <c r="H7" s="1" t="s">
        <v>418</v>
      </c>
    </row>
    <row r="8" spans="1:8">
      <c r="A8" s="1"/>
      <c r="B8" s="1"/>
      <c r="C8" s="1"/>
      <c r="D8" s="15"/>
      <c r="E8" s="15"/>
      <c r="F8" s="1"/>
      <c r="G8" s="1"/>
      <c r="H8" s="1"/>
    </row>
    <row r="9" spans="1:8">
      <c r="A9" s="1"/>
      <c r="B9" s="1"/>
      <c r="C9" s="1"/>
      <c r="D9" s="15"/>
      <c r="E9" s="15"/>
      <c r="F9" s="1"/>
      <c r="G9" s="1"/>
      <c r="H9" s="1"/>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81E1D-D451-4F8B-A8D9-E2CA7C003A7F}">
  <sheetPr>
    <tabColor theme="0" tint="-0.499984740745262"/>
  </sheetPr>
  <dimension ref="A1"/>
  <sheetViews>
    <sheetView workbookViewId="0">
      <selection activeCell="F24" sqref="F24"/>
    </sheetView>
  </sheetViews>
  <sheetFormatPr defaultRowHeight="14.4"/>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21F09-4B8E-4733-9528-8AF5F0612FE6}">
  <sheetPr>
    <tabColor theme="1" tint="0.14999847407452621"/>
  </sheetPr>
  <dimension ref="A1"/>
  <sheetViews>
    <sheetView workbookViewId="0"/>
  </sheetViews>
  <sheetFormatPr defaultRowHeight="14.4"/>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1B377-7422-4E95-AD76-0B3CCD54E927}">
  <sheetPr>
    <tabColor theme="1" tint="0.14999847407452621"/>
  </sheetPr>
  <dimension ref="A1:E1"/>
  <sheetViews>
    <sheetView workbookViewId="0">
      <selection activeCell="C17" sqref="C17"/>
    </sheetView>
  </sheetViews>
  <sheetFormatPr defaultRowHeight="14.4"/>
  <cols>
    <col min="2" max="2" width="12.41796875" bestFit="1" customWidth="1"/>
    <col min="3" max="3" width="17.47265625" bestFit="1" customWidth="1"/>
    <col min="4" max="4" width="12.89453125" bestFit="1" customWidth="1"/>
  </cols>
  <sheetData>
    <row r="1" spans="1:5">
      <c r="A1" t="s">
        <v>166</v>
      </c>
      <c r="B1" t="s">
        <v>2034</v>
      </c>
      <c r="C1" t="s">
        <v>2035</v>
      </c>
      <c r="D1" t="s">
        <v>2036</v>
      </c>
      <c r="E1" t="s">
        <v>74</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33D96-D81B-481E-89F6-EF73ADAE61FF}">
  <sheetPr>
    <tabColor theme="1" tint="0.14999847407452621"/>
  </sheetPr>
  <dimension ref="A1:E5"/>
  <sheetViews>
    <sheetView workbookViewId="0">
      <selection activeCell="D26" sqref="D26"/>
    </sheetView>
  </sheetViews>
  <sheetFormatPr defaultRowHeight="14.4"/>
  <cols>
    <col min="1" max="1" width="20.578125" bestFit="1" customWidth="1"/>
    <col min="2" max="2" width="4.41796875" bestFit="1" customWidth="1"/>
    <col min="3" max="3" width="22.578125" bestFit="1" customWidth="1"/>
    <col min="4" max="4" width="18" bestFit="1" customWidth="1"/>
    <col min="5" max="5" width="13.15625" bestFit="1" customWidth="1"/>
  </cols>
  <sheetData>
    <row r="1" spans="1:5">
      <c r="A1" t="s">
        <v>171</v>
      </c>
      <c r="B1" t="s">
        <v>172</v>
      </c>
      <c r="C1" t="s">
        <v>173</v>
      </c>
      <c r="D1" t="s">
        <v>174</v>
      </c>
      <c r="E1" t="s">
        <v>175</v>
      </c>
    </row>
    <row r="5" spans="1:5" ht="273.60000000000002">
      <c r="A5" s="5"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88A69-8079-4556-B44E-407085629087}">
  <sheetPr>
    <tabColor rgb="FFFFC000"/>
  </sheetPr>
  <dimension ref="A1:E16"/>
  <sheetViews>
    <sheetView workbookViewId="0">
      <selection activeCell="G13" sqref="G13"/>
    </sheetView>
  </sheetViews>
  <sheetFormatPr defaultRowHeight="14.4"/>
  <cols>
    <col min="1" max="1" width="17.734375" style="1" bestFit="1" customWidth="1"/>
    <col min="2" max="2" width="12.9453125" style="1" bestFit="1" customWidth="1"/>
    <col min="3" max="4" width="8.83984375" style="1"/>
    <col min="5" max="5" width="9.26171875" style="1" bestFit="1" customWidth="1"/>
    <col min="6" max="16384" width="8.83984375" style="1"/>
  </cols>
  <sheetData>
    <row r="1" spans="1:5">
      <c r="A1" s="1" t="s">
        <v>103</v>
      </c>
      <c r="B1" s="1" t="s">
        <v>296</v>
      </c>
      <c r="C1" s="1" t="s">
        <v>297</v>
      </c>
      <c r="D1" s="1" t="s">
        <v>298</v>
      </c>
      <c r="E1" s="1" t="s">
        <v>299</v>
      </c>
    </row>
    <row r="2" spans="1:5">
      <c r="A2" s="1" t="s">
        <v>304</v>
      </c>
      <c r="B2" s="1">
        <v>3.5</v>
      </c>
      <c r="C2" s="1">
        <v>4</v>
      </c>
      <c r="D2" s="1">
        <v>2.8</v>
      </c>
      <c r="E2" s="1">
        <v>2.5</v>
      </c>
    </row>
    <row r="3" spans="1:5">
      <c r="A3" s="1" t="s">
        <v>113</v>
      </c>
      <c r="B3" s="1">
        <v>1.4</v>
      </c>
      <c r="C3" s="1">
        <v>1.2</v>
      </c>
      <c r="D3" s="1">
        <v>1.8</v>
      </c>
      <c r="E3" s="1">
        <v>1</v>
      </c>
    </row>
    <row r="4" spans="1:5">
      <c r="A4" s="1" t="s">
        <v>116</v>
      </c>
      <c r="B4" s="1">
        <v>0.2</v>
      </c>
      <c r="C4" s="1">
        <v>0.1</v>
      </c>
      <c r="D4" s="1">
        <v>0.4</v>
      </c>
      <c r="E4" s="1">
        <v>0.3</v>
      </c>
    </row>
    <row r="5" spans="1:5">
      <c r="A5" s="1" t="s">
        <v>107</v>
      </c>
      <c r="B5" s="1">
        <v>1</v>
      </c>
      <c r="C5" s="1">
        <v>1</v>
      </c>
      <c r="D5" s="1">
        <v>1</v>
      </c>
      <c r="E5" s="1">
        <v>1</v>
      </c>
    </row>
    <row r="6" spans="1:5">
      <c r="A6" s="1" t="s">
        <v>110</v>
      </c>
      <c r="B6" s="1">
        <v>1.2</v>
      </c>
      <c r="C6" s="1">
        <v>1.3</v>
      </c>
      <c r="D6" s="1">
        <v>1.1000000000000001</v>
      </c>
      <c r="E6" s="1">
        <v>1</v>
      </c>
    </row>
    <row r="7" spans="1:5">
      <c r="A7" s="1" t="s">
        <v>119</v>
      </c>
      <c r="B7" s="1">
        <v>0.8</v>
      </c>
      <c r="C7" s="1">
        <v>0.9</v>
      </c>
      <c r="D7" s="1">
        <v>1.2</v>
      </c>
      <c r="E7" s="1">
        <v>0.6</v>
      </c>
    </row>
    <row r="8" spans="1:5">
      <c r="A8" s="1" t="s">
        <v>122</v>
      </c>
      <c r="B8" s="1">
        <v>2</v>
      </c>
      <c r="C8" s="1">
        <v>2.5</v>
      </c>
      <c r="D8" s="1">
        <v>1.5</v>
      </c>
      <c r="E8" s="1">
        <v>1.8</v>
      </c>
    </row>
    <row r="9" spans="1:5">
      <c r="A9" s="1" t="s">
        <v>788</v>
      </c>
      <c r="B9" s="1">
        <v>1.1000000000000001</v>
      </c>
      <c r="C9" s="1">
        <v>1.8</v>
      </c>
      <c r="D9" s="1">
        <v>0.8</v>
      </c>
      <c r="E9" s="1">
        <v>0.3</v>
      </c>
    </row>
    <row r="10" spans="1:5">
      <c r="A10" s="1" t="s">
        <v>790</v>
      </c>
      <c r="B10" s="1">
        <v>0.3</v>
      </c>
      <c r="C10" s="1">
        <v>0.4</v>
      </c>
      <c r="D10" s="1">
        <v>0.2</v>
      </c>
      <c r="E10" s="1">
        <v>0.5</v>
      </c>
    </row>
    <row r="11" spans="1:5">
      <c r="A11" s="1" t="s">
        <v>792</v>
      </c>
      <c r="B11" s="1">
        <v>0.7</v>
      </c>
      <c r="C11" s="1">
        <v>0.8</v>
      </c>
      <c r="D11" s="1">
        <v>1.3</v>
      </c>
      <c r="E11" s="1">
        <v>1.5</v>
      </c>
    </row>
    <row r="12" spans="1:5">
      <c r="A12" s="1" t="s">
        <v>794</v>
      </c>
      <c r="B12" s="1">
        <v>0.9</v>
      </c>
      <c r="C12" s="1">
        <v>1.5</v>
      </c>
      <c r="D12" s="1">
        <v>0.4</v>
      </c>
      <c r="E12" s="1">
        <v>0.1</v>
      </c>
    </row>
    <row r="13" spans="1:5">
      <c r="A13" s="1" t="s">
        <v>796</v>
      </c>
      <c r="B13" s="1">
        <v>0.6</v>
      </c>
      <c r="C13" s="1">
        <v>0.7</v>
      </c>
      <c r="D13" s="1">
        <v>1.4</v>
      </c>
      <c r="E13" s="1">
        <v>1.8</v>
      </c>
    </row>
    <row r="14" spans="1:5">
      <c r="A14" s="1" t="s">
        <v>798</v>
      </c>
      <c r="B14" s="1">
        <v>0.8</v>
      </c>
      <c r="C14" s="1">
        <v>1.2</v>
      </c>
      <c r="D14" s="1">
        <v>0.5</v>
      </c>
      <c r="E14" s="1">
        <v>0.2</v>
      </c>
    </row>
    <row r="15" spans="1:5">
      <c r="A15" s="1" t="s">
        <v>801</v>
      </c>
      <c r="B15" s="1">
        <v>1.3</v>
      </c>
      <c r="C15" s="1">
        <v>1.1000000000000001</v>
      </c>
      <c r="D15" s="1">
        <v>1.6</v>
      </c>
      <c r="E15" s="1">
        <v>1.4</v>
      </c>
    </row>
    <row r="16" spans="1:5">
      <c r="A16" s="1" t="s">
        <v>803</v>
      </c>
      <c r="B16" s="1">
        <v>1.4</v>
      </c>
      <c r="C16" s="1">
        <v>2.2000000000000002</v>
      </c>
      <c r="D16" s="1">
        <v>0.7</v>
      </c>
      <c r="E16" s="1">
        <v>0.4</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6DA7C-9971-4E9E-A8A6-FB4C110EDA91}">
  <sheetPr>
    <tabColor theme="1" tint="0.14999847407452621"/>
  </sheetPr>
  <dimension ref="A1"/>
  <sheetViews>
    <sheetView workbookViewId="0">
      <selection activeCell="D26" sqref="D26"/>
    </sheetView>
  </sheetViews>
  <sheetFormatPr defaultRowHeight="14.4"/>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FF208-33C2-4CF7-8E22-D4EA81896462}">
  <sheetPr>
    <tabColor theme="1" tint="0.14999847407452621"/>
  </sheetPr>
  <dimension ref="A1"/>
  <sheetViews>
    <sheetView workbookViewId="0">
      <selection activeCell="D26" sqref="D26"/>
    </sheetView>
  </sheetViews>
  <sheetFormatPr defaultRowHeight="14.4"/>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C8245-A11D-4662-A584-8909AE3DB6D6}">
  <sheetPr>
    <tabColor theme="1" tint="0.14999847407452621"/>
  </sheetPr>
  <dimension ref="A4:G4"/>
  <sheetViews>
    <sheetView topLeftCell="A4" workbookViewId="0">
      <selection activeCell="H9" sqref="H9"/>
    </sheetView>
  </sheetViews>
  <sheetFormatPr defaultRowHeight="14.4"/>
  <cols>
    <col min="3" max="3" width="11.9453125" bestFit="1" customWidth="1"/>
    <col min="4" max="4" width="8.26171875" bestFit="1" customWidth="1"/>
    <col min="5" max="5" width="22.47265625" bestFit="1" customWidth="1"/>
    <col min="6" max="6" width="19.20703125" bestFit="1" customWidth="1"/>
  </cols>
  <sheetData>
    <row r="4" spans="1:7">
      <c r="A4" s="1" t="s">
        <v>166</v>
      </c>
      <c r="B4" s="1" t="s">
        <v>126</v>
      </c>
      <c r="C4" s="1" t="s">
        <v>167</v>
      </c>
      <c r="D4" s="1" t="s">
        <v>168</v>
      </c>
      <c r="E4" s="1" t="s">
        <v>169</v>
      </c>
      <c r="F4" s="1" t="s">
        <v>170</v>
      </c>
      <c r="G4" s="1" t="s">
        <v>927</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7B054-25FD-48B2-A7E1-A51B32BE2252}">
  <sheetPr>
    <tabColor theme="1" tint="0.14999847407452621"/>
  </sheetPr>
  <dimension ref="A2:A14"/>
  <sheetViews>
    <sheetView workbookViewId="0">
      <selection activeCell="D26" sqref="D26"/>
    </sheetView>
  </sheetViews>
  <sheetFormatPr defaultRowHeight="14.4"/>
  <sheetData>
    <row r="2" spans="1:1" ht="17.399999999999999">
      <c r="A2" s="70" t="s">
        <v>158</v>
      </c>
    </row>
    <row r="4" spans="1:1">
      <c r="A4" t="s">
        <v>159</v>
      </c>
    </row>
    <row r="6" spans="1:1">
      <c r="A6" t="s">
        <v>160</v>
      </c>
    </row>
    <row r="7" spans="1:1">
      <c r="A7" s="18"/>
    </row>
    <row r="8" spans="1:1">
      <c r="A8" s="18" t="s">
        <v>161</v>
      </c>
    </row>
    <row r="9" spans="1:1">
      <c r="A9" s="18" t="s">
        <v>162</v>
      </c>
    </row>
    <row r="11" spans="1:1">
      <c r="A11" t="s">
        <v>163</v>
      </c>
    </row>
    <row r="12" spans="1:1">
      <c r="A12" s="18"/>
    </row>
    <row r="13" spans="1:1">
      <c r="A13" s="18" t="s">
        <v>164</v>
      </c>
    </row>
    <row r="14" spans="1:1">
      <c r="A14" s="18" t="s">
        <v>165</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2E694-65DB-4C54-BA10-0693FAB16AF7}">
  <sheetPr>
    <tabColor rgb="FF9966FF"/>
  </sheetPr>
  <dimension ref="A1:F2"/>
  <sheetViews>
    <sheetView workbookViewId="0">
      <selection activeCell="L22" sqref="L22"/>
    </sheetView>
  </sheetViews>
  <sheetFormatPr defaultRowHeight="14.4"/>
  <cols>
    <col min="1" max="1" width="9.68359375" bestFit="1" customWidth="1"/>
    <col min="2" max="2" width="9.26171875" bestFit="1" customWidth="1"/>
    <col min="3" max="3" width="11.578125" bestFit="1" customWidth="1"/>
    <col min="6" max="6" width="11.83984375" bestFit="1" customWidth="1"/>
  </cols>
  <sheetData>
    <row r="1" spans="1:6">
      <c r="A1" t="s">
        <v>177</v>
      </c>
      <c r="B1" t="s">
        <v>178</v>
      </c>
      <c r="C1" t="s">
        <v>179</v>
      </c>
      <c r="D1" t="s">
        <v>180</v>
      </c>
      <c r="E1" t="s">
        <v>181</v>
      </c>
      <c r="F1" t="s">
        <v>182</v>
      </c>
    </row>
    <row r="2" spans="1:6">
      <c r="A2" t="s">
        <v>183</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88BFA-E796-4F04-AE94-948062BCE3B8}">
  <sheetPr>
    <tabColor rgb="FF9966FF"/>
  </sheetPr>
  <dimension ref="A1"/>
  <sheetViews>
    <sheetView workbookViewId="0">
      <selection activeCell="L22" sqref="L22"/>
    </sheetView>
  </sheetViews>
  <sheetFormatPr defaultRowHeight="14.4"/>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6EBA-31E5-43F5-B948-02052E9F4108}">
  <sheetPr>
    <tabColor rgb="FF9966FF"/>
  </sheetPr>
  <dimension ref="A1"/>
  <sheetViews>
    <sheetView workbookViewId="0">
      <selection activeCell="L22" sqref="L22"/>
    </sheetView>
  </sheetViews>
  <sheetFormatPr defaultRowHeight="14.4"/>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01EC3-B0F5-4221-9A45-892FB1ED5B29}">
  <sheetPr>
    <tabColor rgb="FF9966FF"/>
  </sheetPr>
  <dimension ref="A1:J1"/>
  <sheetViews>
    <sheetView workbookViewId="0">
      <selection activeCell="L22" sqref="L22"/>
    </sheetView>
  </sheetViews>
  <sheetFormatPr defaultRowHeight="14.4"/>
  <cols>
    <col min="3" max="3" width="9.41796875" bestFit="1" customWidth="1"/>
    <col min="4" max="4" width="9.41796875" customWidth="1"/>
    <col min="5" max="5" width="15" bestFit="1" customWidth="1"/>
    <col min="6" max="6" width="9.68359375" bestFit="1" customWidth="1"/>
  </cols>
  <sheetData>
    <row r="1" spans="1:10">
      <c r="A1" s="1" t="s">
        <v>184</v>
      </c>
      <c r="B1" s="1" t="s">
        <v>126</v>
      </c>
      <c r="C1" s="1" t="s">
        <v>127</v>
      </c>
      <c r="D1" s="1" t="s">
        <v>185</v>
      </c>
      <c r="E1" s="1" t="s">
        <v>186</v>
      </c>
      <c r="F1" s="1" t="s">
        <v>187</v>
      </c>
      <c r="G1" s="1" t="s">
        <v>188</v>
      </c>
      <c r="H1" s="1" t="s">
        <v>189</v>
      </c>
      <c r="I1" s="1" t="s">
        <v>190</v>
      </c>
      <c r="J1" s="1" t="s">
        <v>927</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3A666-8A55-4543-BD3B-DF4C2E3763F0}">
  <sheetPr>
    <tabColor theme="0" tint="-0.34998626667073579"/>
  </sheetPr>
  <dimension ref="A1:F1"/>
  <sheetViews>
    <sheetView workbookViewId="0"/>
  </sheetViews>
  <sheetFormatPr defaultRowHeight="14.4"/>
  <cols>
    <col min="1" max="1" width="9.578125" bestFit="1" customWidth="1"/>
    <col min="3" max="3" width="10.578125" bestFit="1" customWidth="1"/>
  </cols>
  <sheetData>
    <row r="1" spans="1:6">
      <c r="A1" s="1" t="s">
        <v>78</v>
      </c>
      <c r="B1" s="1" t="s">
        <v>79</v>
      </c>
      <c r="C1" s="1" t="s">
        <v>80</v>
      </c>
      <c r="D1" s="1" t="s">
        <v>81</v>
      </c>
      <c r="E1" s="1" t="s">
        <v>82</v>
      </c>
      <c r="F1" s="1" t="s">
        <v>74</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B316D-D44A-4919-96D6-B32E601EA56A}">
  <sheetPr>
    <tabColor theme="0" tint="-0.34998626667073579"/>
  </sheetPr>
  <dimension ref="A1:E6"/>
  <sheetViews>
    <sheetView zoomScale="70" zoomScaleNormal="70" workbookViewId="0">
      <selection activeCell="K23" sqref="K23"/>
    </sheetView>
  </sheetViews>
  <sheetFormatPr defaultRowHeight="14.4"/>
  <cols>
    <col min="2" max="2" width="15.41796875" bestFit="1" customWidth="1"/>
  </cols>
  <sheetData>
    <row r="1" spans="1:5">
      <c r="A1" s="72" t="s">
        <v>99</v>
      </c>
      <c r="B1" s="72" t="s">
        <v>100</v>
      </c>
      <c r="C1" s="72" t="s">
        <v>101</v>
      </c>
      <c r="D1" s="72" t="s">
        <v>0</v>
      </c>
      <c r="E1" s="72" t="s">
        <v>102</v>
      </c>
    </row>
    <row r="2" spans="1:5">
      <c r="A2" s="71"/>
    </row>
    <row r="3" spans="1:5">
      <c r="A3" s="71"/>
    </row>
    <row r="4" spans="1:5">
      <c r="A4" s="71"/>
    </row>
    <row r="5" spans="1:5">
      <c r="A5" s="71"/>
    </row>
    <row r="6" spans="1:5">
      <c r="A6" s="7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624AB-9DA0-4DA2-9F2D-02BB766D1C7D}">
  <sheetPr>
    <tabColor rgb="FFFFC000"/>
  </sheetPr>
  <dimension ref="A1:C11"/>
  <sheetViews>
    <sheetView workbookViewId="0">
      <selection activeCell="B20" sqref="B20"/>
    </sheetView>
  </sheetViews>
  <sheetFormatPr defaultRowHeight="14.4"/>
  <cols>
    <col min="1" max="1" width="16.47265625" bestFit="1" customWidth="1"/>
    <col min="2" max="2" width="10.578125" bestFit="1" customWidth="1"/>
    <col min="3" max="3" width="67" bestFit="1" customWidth="1"/>
  </cols>
  <sheetData>
    <row r="1" spans="1:3">
      <c r="A1" s="1" t="s">
        <v>1829</v>
      </c>
      <c r="B1" s="1" t="s">
        <v>1830</v>
      </c>
      <c r="C1" s="1" t="s">
        <v>1083</v>
      </c>
    </row>
    <row r="2" spans="1:3">
      <c r="A2" t="s">
        <v>1831</v>
      </c>
      <c r="B2" t="s">
        <v>1832</v>
      </c>
      <c r="C2" t="s">
        <v>1833</v>
      </c>
    </row>
    <row r="3" spans="1:3">
      <c r="A3" t="s">
        <v>1834</v>
      </c>
      <c r="B3" t="s">
        <v>1835</v>
      </c>
      <c r="C3" t="s">
        <v>1836</v>
      </c>
    </row>
    <row r="4" spans="1:3">
      <c r="A4" t="s">
        <v>1837</v>
      </c>
      <c r="B4" t="s">
        <v>1838</v>
      </c>
      <c r="C4" t="s">
        <v>1839</v>
      </c>
    </row>
    <row r="5" spans="1:3">
      <c r="A5" s="71" t="s">
        <v>1880</v>
      </c>
    </row>
    <row r="6" spans="1:3">
      <c r="A6" s="71" t="s">
        <v>1879</v>
      </c>
    </row>
    <row r="7" spans="1:3">
      <c r="A7" s="71" t="s">
        <v>1881</v>
      </c>
    </row>
    <row r="8" spans="1:3">
      <c r="A8" s="71" t="s">
        <v>1874</v>
      </c>
    </row>
    <row r="9" spans="1:3">
      <c r="A9" s="71" t="s">
        <v>1921</v>
      </c>
    </row>
    <row r="10" spans="1:3">
      <c r="A10" s="71" t="s">
        <v>1924</v>
      </c>
    </row>
    <row r="11" spans="1:3">
      <c r="A11" s="71" t="s">
        <v>1930</v>
      </c>
    </row>
  </sheetData>
  <phoneticPr fontId="3" type="noConversion"/>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2C187-19B1-4AC1-9223-ECBD60F05139}">
  <sheetPr>
    <tabColor theme="0" tint="-0.34998626667073579"/>
  </sheetPr>
  <dimension ref="A1:E1"/>
  <sheetViews>
    <sheetView workbookViewId="0"/>
  </sheetViews>
  <sheetFormatPr defaultRowHeight="14.4"/>
  <cols>
    <col min="1" max="2" width="10.41796875" bestFit="1" customWidth="1"/>
    <col min="3" max="3" width="10.578125" bestFit="1" customWidth="1"/>
    <col min="5" max="5" width="11" bestFit="1" customWidth="1"/>
  </cols>
  <sheetData>
    <row r="1" spans="1:5">
      <c r="A1" s="1" t="s">
        <v>0</v>
      </c>
      <c r="B1" s="1" t="s">
        <v>1</v>
      </c>
      <c r="C1" s="1" t="s">
        <v>2</v>
      </c>
      <c r="D1" s="1" t="s">
        <v>76</v>
      </c>
      <c r="E1" s="1" t="s">
        <v>77</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FDED4-15ED-456B-904B-3F2A9903187C}">
  <sheetPr>
    <tabColor theme="0" tint="-0.34998626667073579"/>
  </sheetPr>
  <dimension ref="A1:D1"/>
  <sheetViews>
    <sheetView workbookViewId="0">
      <selection activeCell="C26" sqref="C26"/>
    </sheetView>
  </sheetViews>
  <sheetFormatPr defaultRowHeight="14.4"/>
  <cols>
    <col min="1" max="1" width="10.41796875" bestFit="1" customWidth="1"/>
    <col min="2" max="2" width="11.41796875" bestFit="1" customWidth="1"/>
    <col min="3" max="3" width="23.15625" bestFit="1" customWidth="1"/>
    <col min="4" max="4" width="21.15625" bestFit="1" customWidth="1"/>
  </cols>
  <sheetData>
    <row r="1" spans="1:4">
      <c r="A1" s="1" t="s">
        <v>1</v>
      </c>
      <c r="B1" s="1" t="s">
        <v>96</v>
      </c>
      <c r="C1" s="1" t="s">
        <v>97</v>
      </c>
      <c r="D1" s="1" t="s">
        <v>98</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0DBD-635C-478F-B461-8DD9E0862E10}">
  <sheetPr>
    <tabColor theme="0" tint="-0.34998626667073579"/>
  </sheetPr>
  <dimension ref="A1:Y59"/>
  <sheetViews>
    <sheetView topLeftCell="A12" zoomScale="55" zoomScaleNormal="55" workbookViewId="0">
      <selection activeCell="AG12" sqref="AG12"/>
    </sheetView>
  </sheetViews>
  <sheetFormatPr defaultRowHeight="14.4"/>
  <cols>
    <col min="1" max="1" width="16.1015625" bestFit="1" customWidth="1"/>
    <col min="2" max="2" width="26.7890625" bestFit="1" customWidth="1"/>
    <col min="3" max="3" width="9.578125" bestFit="1" customWidth="1"/>
  </cols>
  <sheetData>
    <row r="1" spans="1:25" s="4" customFormat="1" ht="14.7" thickBot="1">
      <c r="A1" s="107" t="s">
        <v>0</v>
      </c>
      <c r="B1" s="108" t="s">
        <v>1</v>
      </c>
      <c r="C1" s="108" t="s">
        <v>83</v>
      </c>
      <c r="D1" s="108" t="s">
        <v>84</v>
      </c>
      <c r="E1" s="108" t="s">
        <v>85</v>
      </c>
      <c r="F1" s="108" t="s">
        <v>86</v>
      </c>
      <c r="G1" s="108" t="s">
        <v>87</v>
      </c>
      <c r="H1" s="108" t="s">
        <v>88</v>
      </c>
      <c r="I1" s="108" t="s">
        <v>89</v>
      </c>
      <c r="J1" s="108" t="s">
        <v>90</v>
      </c>
      <c r="K1" s="108" t="s">
        <v>91</v>
      </c>
      <c r="L1" s="108" t="s">
        <v>92</v>
      </c>
      <c r="M1" s="108" t="s">
        <v>93</v>
      </c>
      <c r="N1" s="108" t="s">
        <v>94</v>
      </c>
      <c r="O1" s="73" t="s">
        <v>95</v>
      </c>
      <c r="P1" s="108" t="s">
        <v>482</v>
      </c>
      <c r="Q1" s="73" t="s">
        <v>483</v>
      </c>
      <c r="R1" s="108" t="s">
        <v>484</v>
      </c>
      <c r="S1" s="73" t="s">
        <v>485</v>
      </c>
      <c r="T1" s="108" t="s">
        <v>486</v>
      </c>
      <c r="U1" s="73" t="s">
        <v>487</v>
      </c>
      <c r="V1" s="108" t="s">
        <v>488</v>
      </c>
      <c r="W1" s="73" t="s">
        <v>489</v>
      </c>
      <c r="X1" s="108" t="s">
        <v>490</v>
      </c>
      <c r="Y1" s="73" t="s">
        <v>491</v>
      </c>
    </row>
    <row r="2" spans="1:25">
      <c r="A2" s="104" t="s">
        <v>48</v>
      </c>
      <c r="B2" s="105" t="s">
        <v>49</v>
      </c>
      <c r="C2" s="106"/>
      <c r="D2" s="106"/>
      <c r="E2" s="106"/>
      <c r="F2" s="106"/>
      <c r="G2" s="106"/>
      <c r="H2" s="106"/>
      <c r="I2" s="106"/>
      <c r="J2" s="106"/>
      <c r="K2" s="106"/>
      <c r="L2" s="106"/>
      <c r="M2" s="106"/>
      <c r="N2" s="106"/>
      <c r="O2" s="106"/>
      <c r="P2" s="49"/>
      <c r="Q2" s="49"/>
      <c r="R2" s="49"/>
      <c r="S2" s="49"/>
      <c r="T2" s="49"/>
      <c r="U2" s="49"/>
      <c r="V2" s="49"/>
      <c r="W2" s="49"/>
      <c r="X2" s="49"/>
      <c r="Y2" s="49"/>
    </row>
    <row r="3" spans="1:25">
      <c r="A3" s="50" t="s">
        <v>48</v>
      </c>
      <c r="B3" s="102" t="s">
        <v>50</v>
      </c>
      <c r="C3" s="49"/>
      <c r="D3" s="49"/>
      <c r="E3" s="49"/>
      <c r="F3" s="49"/>
      <c r="G3" s="49"/>
      <c r="H3" s="49"/>
      <c r="I3" s="49"/>
      <c r="J3" s="49"/>
      <c r="K3" s="49"/>
      <c r="L3" s="49"/>
      <c r="M3" s="49"/>
      <c r="N3" s="49"/>
      <c r="O3" s="49"/>
      <c r="P3" s="49"/>
      <c r="Q3" s="49"/>
      <c r="R3" s="49"/>
      <c r="S3" s="49"/>
      <c r="T3" s="49"/>
      <c r="U3" s="49"/>
      <c r="V3" s="49"/>
      <c r="W3" s="49"/>
      <c r="X3" s="49"/>
      <c r="Y3" s="49"/>
    </row>
    <row r="4" spans="1:25" ht="14.7" thickBot="1">
      <c r="A4" s="52" t="s">
        <v>48</v>
      </c>
      <c r="B4" s="103" t="s">
        <v>51</v>
      </c>
      <c r="C4" s="49"/>
      <c r="D4" s="49"/>
      <c r="E4" s="49"/>
      <c r="F4" s="49"/>
      <c r="G4" s="49"/>
      <c r="H4" s="49"/>
      <c r="I4" s="49"/>
      <c r="J4" s="49"/>
      <c r="K4" s="49"/>
      <c r="L4" s="49"/>
      <c r="M4" s="49"/>
      <c r="N4" s="49"/>
      <c r="O4" s="49"/>
      <c r="P4" s="49"/>
      <c r="Q4" s="49"/>
      <c r="R4" s="49"/>
      <c r="S4" s="49"/>
      <c r="T4" s="49"/>
      <c r="U4" s="49"/>
      <c r="V4" s="49"/>
      <c r="W4" s="49"/>
      <c r="X4" s="49"/>
      <c r="Y4" s="49"/>
    </row>
    <row r="5" spans="1:25">
      <c r="A5" s="53" t="s">
        <v>481</v>
      </c>
      <c r="B5" s="100" t="s">
        <v>44</v>
      </c>
      <c r="C5" s="54"/>
      <c r="D5" s="54"/>
      <c r="E5" s="54"/>
      <c r="F5" s="54"/>
      <c r="G5" s="54"/>
      <c r="H5" s="54"/>
      <c r="I5" s="54"/>
      <c r="J5" s="54"/>
      <c r="K5" s="54"/>
      <c r="L5" s="54"/>
      <c r="M5" s="54"/>
      <c r="N5" s="54"/>
      <c r="O5" s="54"/>
      <c r="P5" s="54"/>
      <c r="Q5" s="54"/>
      <c r="R5" s="54"/>
      <c r="S5" s="54"/>
      <c r="T5" s="54"/>
      <c r="U5" s="54"/>
      <c r="V5" s="54"/>
      <c r="W5" s="54"/>
      <c r="X5" s="54"/>
      <c r="Y5" s="54"/>
    </row>
    <row r="6" spans="1:25" ht="14.7" thickBot="1">
      <c r="A6" s="56" t="s">
        <v>43</v>
      </c>
      <c r="B6" s="101" t="s">
        <v>45</v>
      </c>
      <c r="C6" s="55"/>
      <c r="D6" s="55"/>
      <c r="E6" s="55"/>
      <c r="F6" s="55"/>
      <c r="G6" s="55"/>
      <c r="H6" s="55"/>
      <c r="I6" s="55"/>
      <c r="J6" s="55"/>
      <c r="K6" s="55"/>
      <c r="L6" s="55"/>
      <c r="M6" s="55"/>
      <c r="N6" s="55"/>
      <c r="O6" s="55"/>
      <c r="P6" s="55"/>
      <c r="Q6" s="55"/>
      <c r="R6" s="55"/>
      <c r="S6" s="55"/>
      <c r="T6" s="55"/>
      <c r="U6" s="55"/>
      <c r="V6" s="55"/>
      <c r="W6" s="55"/>
      <c r="X6" s="55"/>
      <c r="Y6" s="55"/>
    </row>
    <row r="7" spans="1:25">
      <c r="A7" s="62" t="s">
        <v>64</v>
      </c>
      <c r="B7" s="97" t="s">
        <v>66</v>
      </c>
      <c r="C7" s="60"/>
      <c r="D7" s="60"/>
      <c r="E7" s="60"/>
      <c r="F7" s="60"/>
      <c r="G7" s="60"/>
      <c r="H7" s="60"/>
      <c r="I7" s="60"/>
      <c r="J7" s="60"/>
      <c r="K7" s="60"/>
      <c r="L7" s="60"/>
      <c r="M7" s="60"/>
      <c r="N7" s="60"/>
      <c r="O7" s="60"/>
      <c r="P7" s="60"/>
      <c r="Q7" s="60"/>
      <c r="R7" s="60"/>
      <c r="S7" s="60"/>
      <c r="T7" s="60"/>
      <c r="U7" s="60"/>
      <c r="V7" s="60"/>
      <c r="W7" s="60"/>
      <c r="X7" s="60"/>
      <c r="Y7" s="60"/>
    </row>
    <row r="8" spans="1:25">
      <c r="A8" s="63" t="s">
        <v>64</v>
      </c>
      <c r="B8" s="98" t="s">
        <v>69</v>
      </c>
      <c r="C8" s="60"/>
      <c r="D8" s="60"/>
      <c r="E8" s="60"/>
      <c r="F8" s="60"/>
      <c r="G8" s="60"/>
      <c r="H8" s="60"/>
      <c r="I8" s="60"/>
      <c r="J8" s="60"/>
      <c r="K8" s="60"/>
      <c r="L8" s="60"/>
      <c r="M8" s="60"/>
      <c r="N8" s="60"/>
      <c r="O8" s="60"/>
      <c r="P8" s="60"/>
      <c r="Q8" s="60"/>
      <c r="R8" s="60"/>
      <c r="S8" s="60"/>
      <c r="T8" s="60"/>
      <c r="U8" s="60"/>
      <c r="V8" s="60"/>
      <c r="W8" s="60"/>
      <c r="X8" s="60"/>
      <c r="Y8" s="60"/>
    </row>
    <row r="9" spans="1:25">
      <c r="A9" s="63" t="s">
        <v>64</v>
      </c>
      <c r="B9" s="98" t="s">
        <v>65</v>
      </c>
      <c r="C9" s="60"/>
      <c r="D9" s="60"/>
      <c r="E9" s="60"/>
      <c r="F9" s="60"/>
      <c r="G9" s="60"/>
      <c r="H9" s="60"/>
      <c r="I9" s="60"/>
      <c r="J9" s="60"/>
      <c r="K9" s="60"/>
      <c r="L9" s="60"/>
      <c r="M9" s="60"/>
      <c r="N9" s="60"/>
      <c r="O9" s="60"/>
      <c r="P9" s="60"/>
      <c r="Q9" s="60"/>
      <c r="R9" s="60"/>
      <c r="S9" s="60"/>
      <c r="T9" s="60"/>
      <c r="U9" s="60"/>
      <c r="V9" s="60"/>
      <c r="W9" s="60"/>
      <c r="X9" s="60"/>
      <c r="Y9" s="60"/>
    </row>
    <row r="10" spans="1:25">
      <c r="A10" s="63" t="s">
        <v>64</v>
      </c>
      <c r="B10" s="98" t="s">
        <v>67</v>
      </c>
      <c r="C10" s="60"/>
      <c r="D10" s="60"/>
      <c r="E10" s="60"/>
      <c r="F10" s="60"/>
      <c r="G10" s="60"/>
      <c r="H10" s="60"/>
      <c r="I10" s="60"/>
      <c r="J10" s="60"/>
      <c r="K10" s="60"/>
      <c r="L10" s="60"/>
      <c r="M10" s="60"/>
      <c r="N10" s="60"/>
      <c r="O10" s="60"/>
      <c r="P10" s="60"/>
      <c r="Q10" s="60"/>
      <c r="R10" s="60"/>
      <c r="S10" s="60"/>
      <c r="T10" s="60"/>
      <c r="U10" s="60"/>
      <c r="V10" s="60"/>
      <c r="W10" s="60"/>
      <c r="X10" s="60"/>
      <c r="Y10" s="60"/>
    </row>
    <row r="11" spans="1:25">
      <c r="A11" s="61" t="s">
        <v>64</v>
      </c>
      <c r="B11" s="98" t="s">
        <v>70</v>
      </c>
      <c r="C11" s="60"/>
      <c r="D11" s="60"/>
      <c r="E11" s="60"/>
      <c r="F11" s="60"/>
      <c r="G11" s="60"/>
      <c r="H11" s="60"/>
      <c r="I11" s="60"/>
      <c r="J11" s="60"/>
      <c r="K11" s="60"/>
      <c r="L11" s="60"/>
      <c r="M11" s="60"/>
      <c r="N11" s="60"/>
      <c r="O11" s="60"/>
      <c r="P11" s="60"/>
      <c r="Q11" s="60"/>
      <c r="R11" s="60"/>
      <c r="S11" s="60"/>
      <c r="T11" s="60"/>
      <c r="U11" s="60"/>
      <c r="V11" s="60"/>
      <c r="W11" s="60"/>
      <c r="X11" s="60"/>
      <c r="Y11" s="60"/>
    </row>
    <row r="12" spans="1:25">
      <c r="A12" s="63" t="s">
        <v>64</v>
      </c>
      <c r="B12" s="98" t="s">
        <v>73</v>
      </c>
      <c r="C12" s="60"/>
      <c r="D12" s="60"/>
      <c r="E12" s="60"/>
      <c r="F12" s="60"/>
      <c r="G12" s="60"/>
      <c r="H12" s="60"/>
      <c r="I12" s="60"/>
      <c r="J12" s="60"/>
      <c r="K12" s="60"/>
      <c r="L12" s="60"/>
      <c r="M12" s="60"/>
      <c r="N12" s="60"/>
      <c r="O12" s="60"/>
      <c r="P12" s="60"/>
      <c r="Q12" s="60"/>
      <c r="R12" s="60"/>
      <c r="S12" s="60"/>
      <c r="T12" s="60"/>
      <c r="U12" s="60"/>
      <c r="V12" s="60"/>
      <c r="W12" s="60"/>
      <c r="X12" s="60"/>
      <c r="Y12" s="60"/>
    </row>
    <row r="13" spans="1:25">
      <c r="A13" s="63" t="s">
        <v>64</v>
      </c>
      <c r="B13" s="98" t="s">
        <v>68</v>
      </c>
      <c r="C13" s="60"/>
      <c r="D13" s="60"/>
      <c r="E13" s="60"/>
      <c r="F13" s="60"/>
      <c r="G13" s="60"/>
      <c r="H13" s="60"/>
      <c r="I13" s="60"/>
      <c r="J13" s="60"/>
      <c r="K13" s="60"/>
      <c r="L13" s="60"/>
      <c r="M13" s="60"/>
      <c r="N13" s="60"/>
      <c r="O13" s="60"/>
      <c r="P13" s="60"/>
      <c r="Q13" s="60"/>
      <c r="R13" s="60"/>
      <c r="S13" s="60"/>
      <c r="T13" s="60"/>
      <c r="U13" s="60"/>
      <c r="V13" s="60"/>
      <c r="W13" s="60"/>
      <c r="X13" s="60"/>
      <c r="Y13" s="60"/>
    </row>
    <row r="14" spans="1:25">
      <c r="A14" s="63" t="s">
        <v>64</v>
      </c>
      <c r="B14" s="98" t="s">
        <v>71</v>
      </c>
      <c r="C14" s="60"/>
      <c r="D14" s="60"/>
      <c r="E14" s="60"/>
      <c r="F14" s="60"/>
      <c r="G14" s="60"/>
      <c r="H14" s="60"/>
      <c r="I14" s="60"/>
      <c r="J14" s="60"/>
      <c r="K14" s="60"/>
      <c r="L14" s="60"/>
      <c r="M14" s="60"/>
      <c r="N14" s="60"/>
      <c r="O14" s="60"/>
      <c r="P14" s="60"/>
      <c r="Q14" s="60"/>
      <c r="R14" s="60"/>
      <c r="S14" s="60"/>
      <c r="T14" s="60"/>
      <c r="U14" s="60"/>
      <c r="V14" s="60"/>
      <c r="W14" s="60"/>
      <c r="X14" s="60"/>
      <c r="Y14" s="60"/>
    </row>
    <row r="15" spans="1:25" ht="14.7" thickBot="1">
      <c r="A15" s="64" t="s">
        <v>64</v>
      </c>
      <c r="B15" s="99" t="s">
        <v>72</v>
      </c>
      <c r="C15" s="60"/>
      <c r="D15" s="60"/>
      <c r="E15" s="60"/>
      <c r="F15" s="60"/>
      <c r="G15" s="60"/>
      <c r="H15" s="60"/>
      <c r="I15" s="60"/>
      <c r="J15" s="60"/>
      <c r="K15" s="60"/>
      <c r="L15" s="60"/>
      <c r="M15" s="60"/>
      <c r="N15" s="60"/>
      <c r="O15" s="60"/>
      <c r="P15" s="60"/>
      <c r="Q15" s="60"/>
      <c r="R15" s="60"/>
      <c r="S15" s="60"/>
      <c r="T15" s="60"/>
      <c r="U15" s="60"/>
      <c r="V15" s="60"/>
      <c r="W15" s="60"/>
      <c r="X15" s="60"/>
      <c r="Y15" s="60"/>
    </row>
    <row r="16" spans="1:25">
      <c r="A16" s="43" t="s">
        <v>11</v>
      </c>
      <c r="B16" s="94" t="s">
        <v>15</v>
      </c>
      <c r="C16" s="41"/>
      <c r="D16" s="41"/>
      <c r="E16" s="41"/>
      <c r="F16" s="41"/>
      <c r="G16" s="41"/>
      <c r="H16" s="41"/>
      <c r="I16" s="41"/>
      <c r="J16" s="41"/>
      <c r="K16" s="41"/>
      <c r="L16" s="41"/>
      <c r="M16" s="41"/>
      <c r="N16" s="41"/>
      <c r="O16" s="41"/>
      <c r="P16" s="41"/>
      <c r="Q16" s="41"/>
      <c r="R16" s="41"/>
      <c r="S16" s="41"/>
      <c r="T16" s="41"/>
      <c r="U16" s="41"/>
      <c r="V16" s="41"/>
      <c r="W16" s="41"/>
      <c r="X16" s="41"/>
      <c r="Y16" s="41"/>
    </row>
    <row r="17" spans="1:25">
      <c r="A17" s="43" t="s">
        <v>11</v>
      </c>
      <c r="B17" s="95" t="s">
        <v>12</v>
      </c>
      <c r="C17" s="41"/>
      <c r="D17" s="41"/>
      <c r="E17" s="41"/>
      <c r="F17" s="41"/>
      <c r="G17" s="41"/>
      <c r="H17" s="41"/>
      <c r="I17" s="41"/>
      <c r="J17" s="41"/>
      <c r="K17" s="41"/>
      <c r="L17" s="41"/>
      <c r="M17" s="41"/>
      <c r="N17" s="41"/>
      <c r="O17" s="41"/>
      <c r="P17" s="41"/>
      <c r="Q17" s="41"/>
      <c r="R17" s="41"/>
      <c r="S17" s="41"/>
      <c r="T17" s="41"/>
      <c r="U17" s="41"/>
      <c r="V17" s="41"/>
      <c r="W17" s="41"/>
      <c r="X17" s="41"/>
      <c r="Y17" s="41"/>
    </row>
    <row r="18" spans="1:25">
      <c r="A18" s="42" t="s">
        <v>11</v>
      </c>
      <c r="B18" s="95" t="s">
        <v>16</v>
      </c>
      <c r="C18" s="41"/>
      <c r="D18" s="41"/>
      <c r="E18" s="41"/>
      <c r="F18" s="41"/>
      <c r="G18" s="41"/>
      <c r="H18" s="41"/>
      <c r="I18" s="41"/>
      <c r="J18" s="41"/>
      <c r="K18" s="41"/>
      <c r="L18" s="41"/>
      <c r="M18" s="41"/>
      <c r="N18" s="41"/>
      <c r="O18" s="41"/>
      <c r="P18" s="41"/>
      <c r="Q18" s="41"/>
      <c r="R18" s="41"/>
      <c r="S18" s="41"/>
      <c r="T18" s="41"/>
      <c r="U18" s="41"/>
      <c r="V18" s="41"/>
      <c r="W18" s="41"/>
      <c r="X18" s="41"/>
      <c r="Y18" s="41"/>
    </row>
    <row r="19" spans="1:25">
      <c r="A19" s="43" t="s">
        <v>11</v>
      </c>
      <c r="B19" s="95" t="s">
        <v>14</v>
      </c>
      <c r="C19" s="41"/>
      <c r="D19" s="41"/>
      <c r="E19" s="41"/>
      <c r="F19" s="41"/>
      <c r="G19" s="41"/>
      <c r="H19" s="41"/>
      <c r="I19" s="41"/>
      <c r="J19" s="41"/>
      <c r="K19" s="41"/>
      <c r="L19" s="41"/>
      <c r="M19" s="41"/>
      <c r="N19" s="41"/>
      <c r="O19" s="41"/>
      <c r="P19" s="41"/>
      <c r="Q19" s="41"/>
      <c r="R19" s="41"/>
      <c r="S19" s="41"/>
      <c r="T19" s="41"/>
      <c r="U19" s="41"/>
      <c r="V19" s="41"/>
      <c r="W19" s="41"/>
      <c r="X19" s="41"/>
      <c r="Y19" s="41"/>
    </row>
    <row r="20" spans="1:25" ht="14.7" thickBot="1">
      <c r="A20" s="44" t="s">
        <v>11</v>
      </c>
      <c r="B20" s="96" t="s">
        <v>13</v>
      </c>
      <c r="C20" s="41"/>
      <c r="D20" s="41"/>
      <c r="E20" s="41"/>
      <c r="F20" s="41"/>
      <c r="G20" s="41"/>
      <c r="H20" s="41"/>
      <c r="I20" s="41"/>
      <c r="J20" s="41"/>
      <c r="K20" s="41"/>
      <c r="L20" s="41"/>
      <c r="M20" s="41"/>
      <c r="N20" s="41"/>
      <c r="O20" s="41"/>
      <c r="P20" s="41"/>
      <c r="Q20" s="41"/>
      <c r="R20" s="41"/>
      <c r="S20" s="41"/>
      <c r="T20" s="41"/>
      <c r="U20" s="41"/>
      <c r="V20" s="41"/>
      <c r="W20" s="41"/>
      <c r="X20" s="41"/>
      <c r="Y20" s="41"/>
    </row>
    <row r="21" spans="1:25">
      <c r="A21" s="38" t="s">
        <v>17</v>
      </c>
      <c r="B21" s="91" t="s">
        <v>21</v>
      </c>
      <c r="C21" s="36"/>
      <c r="D21" s="36"/>
      <c r="E21" s="36"/>
      <c r="F21" s="36"/>
      <c r="G21" s="36"/>
      <c r="H21" s="36"/>
      <c r="I21" s="36"/>
      <c r="J21" s="36"/>
      <c r="K21" s="36"/>
      <c r="L21" s="36"/>
      <c r="M21" s="36"/>
      <c r="N21" s="36"/>
      <c r="O21" s="36"/>
      <c r="P21" s="36"/>
      <c r="Q21" s="36"/>
      <c r="R21" s="36"/>
      <c r="S21" s="36"/>
      <c r="T21" s="36"/>
      <c r="U21" s="36"/>
      <c r="V21" s="36"/>
      <c r="W21" s="36"/>
      <c r="X21" s="36"/>
      <c r="Y21" s="36"/>
    </row>
    <row r="22" spans="1:25">
      <c r="A22" s="39" t="s">
        <v>17</v>
      </c>
      <c r="B22" s="92" t="s">
        <v>18</v>
      </c>
      <c r="C22" s="36"/>
      <c r="D22" s="36"/>
      <c r="E22" s="36"/>
      <c r="F22" s="36"/>
      <c r="G22" s="36"/>
      <c r="H22" s="36"/>
      <c r="I22" s="36"/>
      <c r="J22" s="36"/>
      <c r="K22" s="36"/>
      <c r="L22" s="36"/>
      <c r="M22" s="36"/>
      <c r="N22" s="36"/>
      <c r="O22" s="36"/>
      <c r="P22" s="36"/>
      <c r="Q22" s="36"/>
      <c r="R22" s="36"/>
      <c r="S22" s="36"/>
      <c r="T22" s="36"/>
      <c r="U22" s="36"/>
      <c r="V22" s="36"/>
      <c r="W22" s="36"/>
      <c r="X22" s="36"/>
      <c r="Y22" s="36"/>
    </row>
    <row r="23" spans="1:25">
      <c r="A23" s="37" t="s">
        <v>17</v>
      </c>
      <c r="B23" s="92" t="s">
        <v>22</v>
      </c>
      <c r="C23" s="36"/>
      <c r="D23" s="36"/>
      <c r="E23" s="36"/>
      <c r="F23" s="36"/>
      <c r="G23" s="36"/>
      <c r="H23" s="36"/>
      <c r="I23" s="36"/>
      <c r="J23" s="36"/>
      <c r="K23" s="36"/>
      <c r="L23" s="36"/>
      <c r="M23" s="36"/>
      <c r="N23" s="36"/>
      <c r="O23" s="36"/>
      <c r="P23" s="36"/>
      <c r="Q23" s="36"/>
      <c r="R23" s="36"/>
      <c r="S23" s="36"/>
      <c r="T23" s="36"/>
      <c r="U23" s="36"/>
      <c r="V23" s="36"/>
      <c r="W23" s="36"/>
      <c r="X23" s="36"/>
      <c r="Y23" s="36"/>
    </row>
    <row r="24" spans="1:25">
      <c r="A24" s="39" t="s">
        <v>17</v>
      </c>
      <c r="B24" s="92" t="s">
        <v>20</v>
      </c>
      <c r="C24" s="36"/>
      <c r="D24" s="36"/>
      <c r="E24" s="36"/>
      <c r="F24" s="36"/>
      <c r="G24" s="36"/>
      <c r="H24" s="36"/>
      <c r="I24" s="36"/>
      <c r="J24" s="36"/>
      <c r="K24" s="36"/>
      <c r="L24" s="36"/>
      <c r="M24" s="36"/>
      <c r="N24" s="36"/>
      <c r="O24" s="36"/>
      <c r="P24" s="36"/>
      <c r="Q24" s="36"/>
      <c r="R24" s="36"/>
      <c r="S24" s="36"/>
      <c r="T24" s="36"/>
      <c r="U24" s="36"/>
      <c r="V24" s="36"/>
      <c r="W24" s="36"/>
      <c r="X24" s="36"/>
      <c r="Y24" s="36"/>
    </row>
    <row r="25" spans="1:25" ht="14.7" thickBot="1">
      <c r="A25" s="40" t="s">
        <v>17</v>
      </c>
      <c r="B25" s="93" t="s">
        <v>19</v>
      </c>
      <c r="C25" s="36"/>
      <c r="D25" s="36"/>
      <c r="E25" s="36"/>
      <c r="F25" s="36"/>
      <c r="G25" s="36"/>
      <c r="H25" s="36"/>
      <c r="I25" s="36"/>
      <c r="J25" s="36"/>
      <c r="K25" s="36"/>
      <c r="L25" s="36"/>
      <c r="M25" s="36"/>
      <c r="N25" s="36"/>
      <c r="O25" s="36"/>
      <c r="P25" s="36"/>
      <c r="Q25" s="36"/>
      <c r="R25" s="36"/>
      <c r="S25" s="36"/>
      <c r="T25" s="36"/>
      <c r="U25" s="36"/>
      <c r="V25" s="36"/>
      <c r="W25" s="36"/>
      <c r="X25" s="36"/>
      <c r="Y25" s="36"/>
    </row>
    <row r="26" spans="1:25">
      <c r="A26" s="21" t="s">
        <v>52</v>
      </c>
      <c r="B26" s="88" t="s">
        <v>55</v>
      </c>
      <c r="C26" s="59"/>
      <c r="D26" s="59"/>
      <c r="E26" s="59"/>
      <c r="F26" s="59"/>
      <c r="G26" s="59"/>
      <c r="H26" s="59"/>
      <c r="I26" s="59"/>
      <c r="J26" s="59"/>
      <c r="K26" s="59"/>
      <c r="L26" s="59"/>
      <c r="M26" s="59"/>
      <c r="N26" s="59"/>
      <c r="O26" s="59"/>
      <c r="P26" s="59"/>
      <c r="Q26" s="59"/>
      <c r="R26" s="59"/>
      <c r="S26" s="59"/>
      <c r="T26" s="59"/>
      <c r="U26" s="59"/>
      <c r="V26" s="59"/>
      <c r="W26" s="59"/>
      <c r="X26" s="59"/>
      <c r="Y26" s="59"/>
    </row>
    <row r="27" spans="1:25">
      <c r="A27" s="2" t="s">
        <v>52</v>
      </c>
      <c r="B27" s="89" t="s">
        <v>59</v>
      </c>
      <c r="C27" s="59"/>
      <c r="D27" s="59"/>
      <c r="E27" s="59"/>
      <c r="F27" s="59"/>
      <c r="G27" s="59"/>
      <c r="H27" s="59"/>
      <c r="I27" s="59"/>
      <c r="J27" s="59"/>
      <c r="K27" s="59"/>
      <c r="L27" s="59"/>
      <c r="M27" s="59"/>
      <c r="N27" s="59"/>
      <c r="O27" s="59"/>
      <c r="P27" s="59"/>
      <c r="Q27" s="59"/>
      <c r="R27" s="59"/>
      <c r="S27" s="59"/>
      <c r="T27" s="59"/>
      <c r="U27" s="59"/>
      <c r="V27" s="59"/>
      <c r="W27" s="59"/>
      <c r="X27" s="59"/>
      <c r="Y27" s="59"/>
    </row>
    <row r="28" spans="1:25">
      <c r="A28" s="2" t="s">
        <v>52</v>
      </c>
      <c r="B28" s="89" t="s">
        <v>53</v>
      </c>
      <c r="C28" s="59"/>
      <c r="D28" s="59"/>
      <c r="E28" s="59"/>
      <c r="F28" s="59"/>
      <c r="G28" s="59"/>
      <c r="H28" s="59"/>
      <c r="I28" s="59"/>
      <c r="J28" s="59"/>
      <c r="K28" s="59"/>
      <c r="L28" s="59"/>
      <c r="M28" s="59"/>
      <c r="N28" s="59"/>
      <c r="O28" s="59"/>
      <c r="P28" s="59"/>
      <c r="Q28" s="59"/>
      <c r="R28" s="59"/>
      <c r="S28" s="59"/>
      <c r="T28" s="59"/>
      <c r="U28" s="59"/>
      <c r="V28" s="59"/>
      <c r="W28" s="59"/>
      <c r="X28" s="59"/>
      <c r="Y28" s="59"/>
    </row>
    <row r="29" spans="1:25">
      <c r="A29" s="3" t="s">
        <v>52</v>
      </c>
      <c r="B29" s="89" t="s">
        <v>58</v>
      </c>
      <c r="C29" s="59"/>
      <c r="D29" s="59"/>
      <c r="E29" s="59"/>
      <c r="F29" s="59"/>
      <c r="G29" s="59"/>
      <c r="H29" s="59"/>
      <c r="I29" s="59"/>
      <c r="J29" s="59"/>
      <c r="K29" s="59"/>
      <c r="L29" s="59"/>
      <c r="M29" s="59"/>
      <c r="N29" s="59"/>
      <c r="O29" s="59"/>
      <c r="P29" s="59"/>
      <c r="Q29" s="59"/>
      <c r="R29" s="59"/>
      <c r="S29" s="59"/>
      <c r="T29" s="59"/>
      <c r="U29" s="59"/>
      <c r="V29" s="59"/>
      <c r="W29" s="59"/>
      <c r="X29" s="59"/>
      <c r="Y29" s="59"/>
    </row>
    <row r="30" spans="1:25">
      <c r="A30" s="2" t="s">
        <v>52</v>
      </c>
      <c r="B30" s="89" t="s">
        <v>56</v>
      </c>
      <c r="C30" s="59"/>
      <c r="D30" s="59"/>
      <c r="E30" s="59"/>
      <c r="F30" s="59"/>
      <c r="G30" s="59"/>
      <c r="H30" s="59"/>
      <c r="I30" s="59"/>
      <c r="J30" s="59"/>
      <c r="K30" s="59"/>
      <c r="L30" s="59"/>
      <c r="M30" s="59"/>
      <c r="N30" s="59"/>
      <c r="O30" s="59"/>
      <c r="P30" s="59"/>
      <c r="Q30" s="59"/>
      <c r="R30" s="59"/>
      <c r="S30" s="59"/>
      <c r="T30" s="59"/>
      <c r="U30" s="59"/>
      <c r="V30" s="59"/>
      <c r="W30" s="59"/>
      <c r="X30" s="59"/>
      <c r="Y30" s="59"/>
    </row>
    <row r="31" spans="1:25">
      <c r="A31" s="2" t="s">
        <v>52</v>
      </c>
      <c r="B31" s="89" t="s">
        <v>54</v>
      </c>
      <c r="C31" s="59"/>
      <c r="D31" s="59"/>
      <c r="E31" s="59"/>
      <c r="F31" s="59"/>
      <c r="G31" s="59"/>
      <c r="H31" s="59"/>
      <c r="I31" s="59"/>
      <c r="J31" s="59"/>
      <c r="K31" s="59"/>
      <c r="L31" s="59"/>
      <c r="M31" s="59"/>
      <c r="N31" s="59"/>
      <c r="O31" s="59"/>
      <c r="P31" s="59"/>
      <c r="Q31" s="59"/>
      <c r="R31" s="59"/>
      <c r="S31" s="59"/>
      <c r="T31" s="59"/>
      <c r="U31" s="59"/>
      <c r="V31" s="59"/>
      <c r="W31" s="59"/>
      <c r="X31" s="59"/>
      <c r="Y31" s="59"/>
    </row>
    <row r="32" spans="1:25" ht="14.7" thickBot="1">
      <c r="A32" s="2" t="s">
        <v>52</v>
      </c>
      <c r="B32" s="90" t="s">
        <v>57</v>
      </c>
      <c r="C32" s="59"/>
      <c r="D32" s="59"/>
      <c r="E32" s="59"/>
      <c r="F32" s="59"/>
      <c r="G32" s="59"/>
      <c r="H32" s="59"/>
      <c r="I32" s="59"/>
      <c r="J32" s="59"/>
      <c r="K32" s="59"/>
      <c r="L32" s="59"/>
      <c r="M32" s="59"/>
      <c r="N32" s="59"/>
      <c r="O32" s="59"/>
      <c r="P32" s="59"/>
      <c r="Q32" s="59"/>
      <c r="R32" s="59"/>
      <c r="S32" s="59"/>
      <c r="T32" s="59"/>
      <c r="U32" s="59"/>
      <c r="V32" s="59"/>
      <c r="W32" s="59"/>
      <c r="X32" s="59"/>
      <c r="Y32" s="59"/>
    </row>
    <row r="33" spans="1:25">
      <c r="A33" s="26" t="s">
        <v>28</v>
      </c>
      <c r="B33" s="84" t="s">
        <v>41</v>
      </c>
      <c r="C33" s="30"/>
      <c r="D33" s="30"/>
      <c r="E33" s="30"/>
      <c r="F33" s="30"/>
      <c r="G33" s="30"/>
      <c r="H33" s="30"/>
      <c r="I33" s="30"/>
      <c r="J33" s="30"/>
      <c r="K33" s="30"/>
      <c r="L33" s="30"/>
      <c r="M33" s="30"/>
      <c r="N33" s="30"/>
      <c r="O33" s="30"/>
      <c r="P33" s="30"/>
      <c r="Q33" s="30"/>
      <c r="R33" s="30"/>
      <c r="S33" s="30"/>
      <c r="T33" s="30"/>
      <c r="U33" s="30"/>
      <c r="V33" s="30"/>
      <c r="W33" s="30"/>
      <c r="X33" s="30"/>
      <c r="Y33" s="30"/>
    </row>
    <row r="34" spans="1:25">
      <c r="A34" s="27" t="s">
        <v>28</v>
      </c>
      <c r="B34" s="85" t="s">
        <v>40</v>
      </c>
      <c r="C34" s="30"/>
      <c r="D34" s="30"/>
      <c r="E34" s="30"/>
      <c r="F34" s="30"/>
      <c r="G34" s="30"/>
      <c r="H34" s="30"/>
      <c r="I34" s="30"/>
      <c r="J34" s="30"/>
      <c r="K34" s="30"/>
      <c r="L34" s="30"/>
      <c r="M34" s="30"/>
      <c r="N34" s="30"/>
      <c r="O34" s="30"/>
      <c r="P34" s="30"/>
      <c r="Q34" s="30"/>
      <c r="R34" s="30"/>
      <c r="S34" s="30"/>
      <c r="T34" s="30"/>
      <c r="U34" s="30"/>
      <c r="V34" s="30"/>
      <c r="W34" s="30"/>
      <c r="X34" s="30"/>
      <c r="Y34" s="30"/>
    </row>
    <row r="35" spans="1:25">
      <c r="A35" s="27" t="s">
        <v>28</v>
      </c>
      <c r="B35" s="85" t="s">
        <v>32</v>
      </c>
      <c r="C35" s="30"/>
      <c r="D35" s="30"/>
      <c r="E35" s="30"/>
      <c r="F35" s="30"/>
      <c r="G35" s="30"/>
      <c r="H35" s="30"/>
      <c r="I35" s="30"/>
      <c r="J35" s="30"/>
      <c r="K35" s="30"/>
      <c r="L35" s="30"/>
      <c r="M35" s="30"/>
      <c r="N35" s="30"/>
      <c r="O35" s="30"/>
      <c r="P35" s="30"/>
      <c r="Q35" s="30"/>
      <c r="R35" s="30"/>
      <c r="S35" s="30"/>
      <c r="T35" s="30"/>
      <c r="U35" s="30"/>
      <c r="V35" s="30"/>
      <c r="W35" s="30"/>
      <c r="X35" s="30"/>
      <c r="Y35" s="30"/>
    </row>
    <row r="36" spans="1:25">
      <c r="A36" s="27" t="s">
        <v>28</v>
      </c>
      <c r="B36" s="85" t="s">
        <v>29</v>
      </c>
      <c r="C36" s="30"/>
      <c r="D36" s="30"/>
      <c r="E36" s="30"/>
      <c r="F36" s="30"/>
      <c r="G36" s="30"/>
      <c r="H36" s="30"/>
      <c r="I36" s="30"/>
      <c r="J36" s="30"/>
      <c r="K36" s="30"/>
      <c r="L36" s="30"/>
      <c r="M36" s="30"/>
      <c r="N36" s="30"/>
      <c r="O36" s="30"/>
      <c r="P36" s="30"/>
      <c r="Q36" s="30"/>
      <c r="R36" s="30"/>
      <c r="S36" s="30"/>
      <c r="T36" s="30"/>
      <c r="U36" s="30"/>
      <c r="V36" s="30"/>
      <c r="W36" s="30"/>
      <c r="X36" s="30"/>
      <c r="Y36" s="30"/>
    </row>
    <row r="37" spans="1:25">
      <c r="A37" s="27" t="s">
        <v>28</v>
      </c>
      <c r="B37" s="85" t="s">
        <v>33</v>
      </c>
      <c r="C37" s="30"/>
      <c r="D37" s="30"/>
      <c r="E37" s="30"/>
      <c r="F37" s="30"/>
      <c r="G37" s="30"/>
      <c r="H37" s="30"/>
      <c r="I37" s="30"/>
      <c r="J37" s="30"/>
      <c r="K37" s="30"/>
      <c r="L37" s="30"/>
      <c r="M37" s="30"/>
      <c r="N37" s="30"/>
      <c r="O37" s="30"/>
      <c r="P37" s="30"/>
      <c r="Q37" s="30"/>
      <c r="R37" s="30"/>
      <c r="S37" s="30"/>
      <c r="T37" s="30"/>
      <c r="U37" s="30"/>
      <c r="V37" s="30"/>
      <c r="W37" s="30"/>
      <c r="X37" s="30"/>
      <c r="Y37" s="30"/>
    </row>
    <row r="38" spans="1:25">
      <c r="A38" s="28" t="s">
        <v>28</v>
      </c>
      <c r="B38" s="85" t="s">
        <v>31</v>
      </c>
      <c r="C38" s="30"/>
      <c r="D38" s="30"/>
      <c r="E38" s="30"/>
      <c r="F38" s="30"/>
      <c r="G38" s="30"/>
      <c r="H38" s="30"/>
      <c r="I38" s="30"/>
      <c r="J38" s="30"/>
      <c r="K38" s="30"/>
      <c r="L38" s="30"/>
      <c r="M38" s="30"/>
      <c r="N38" s="30"/>
      <c r="O38" s="30"/>
      <c r="P38" s="30"/>
      <c r="Q38" s="30"/>
      <c r="R38" s="30"/>
      <c r="S38" s="30"/>
      <c r="T38" s="30"/>
      <c r="U38" s="30"/>
      <c r="V38" s="30"/>
      <c r="W38" s="30"/>
      <c r="X38" s="30"/>
      <c r="Y38" s="30"/>
    </row>
    <row r="39" spans="1:25">
      <c r="A39" s="25" t="s">
        <v>28</v>
      </c>
      <c r="B39" s="85" t="s">
        <v>30</v>
      </c>
      <c r="C39" s="30"/>
      <c r="D39" s="30"/>
      <c r="E39" s="30"/>
      <c r="F39" s="30"/>
      <c r="G39" s="30"/>
      <c r="H39" s="30"/>
      <c r="I39" s="30"/>
      <c r="J39" s="30"/>
      <c r="K39" s="30"/>
      <c r="L39" s="30"/>
      <c r="M39" s="30"/>
      <c r="N39" s="30"/>
      <c r="O39" s="30"/>
      <c r="P39" s="30"/>
      <c r="Q39" s="30"/>
      <c r="R39" s="30"/>
      <c r="S39" s="30"/>
      <c r="T39" s="30"/>
      <c r="U39" s="30"/>
      <c r="V39" s="30"/>
      <c r="W39" s="30"/>
      <c r="X39" s="30"/>
      <c r="Y39" s="30"/>
    </row>
    <row r="40" spans="1:25">
      <c r="A40" s="28" t="s">
        <v>28</v>
      </c>
      <c r="B40" s="85" t="s">
        <v>42</v>
      </c>
      <c r="C40" s="30"/>
      <c r="D40" s="30"/>
      <c r="E40" s="30"/>
      <c r="F40" s="30"/>
      <c r="G40" s="30"/>
      <c r="H40" s="30"/>
      <c r="I40" s="30"/>
      <c r="J40" s="30"/>
      <c r="K40" s="30"/>
      <c r="L40" s="30"/>
      <c r="M40" s="30"/>
      <c r="N40" s="30"/>
      <c r="O40" s="30"/>
      <c r="P40" s="30"/>
      <c r="Q40" s="30"/>
      <c r="R40" s="30"/>
      <c r="S40" s="30"/>
      <c r="T40" s="30"/>
      <c r="U40" s="30"/>
      <c r="V40" s="30"/>
      <c r="W40" s="30"/>
      <c r="X40" s="30"/>
      <c r="Y40" s="30"/>
    </row>
    <row r="41" spans="1:25">
      <c r="A41" s="28" t="s">
        <v>28</v>
      </c>
      <c r="B41" s="85" t="s">
        <v>36</v>
      </c>
      <c r="C41" s="30"/>
      <c r="D41" s="30"/>
      <c r="E41" s="30"/>
      <c r="F41" s="30"/>
      <c r="G41" s="30"/>
      <c r="H41" s="30"/>
      <c r="I41" s="30"/>
      <c r="J41" s="30"/>
      <c r="K41" s="30"/>
      <c r="L41" s="30"/>
      <c r="M41" s="30"/>
      <c r="N41" s="30"/>
      <c r="O41" s="30"/>
      <c r="P41" s="30"/>
      <c r="Q41" s="30"/>
      <c r="R41" s="30"/>
      <c r="S41" s="30"/>
      <c r="T41" s="30"/>
      <c r="U41" s="30"/>
      <c r="V41" s="30"/>
      <c r="W41" s="30"/>
      <c r="X41" s="30"/>
      <c r="Y41" s="30"/>
    </row>
    <row r="42" spans="1:25">
      <c r="A42" s="28" t="s">
        <v>28</v>
      </c>
      <c r="B42" s="85" t="s">
        <v>35</v>
      </c>
      <c r="C42" s="30"/>
      <c r="D42" s="30"/>
      <c r="E42" s="30"/>
      <c r="F42" s="30"/>
      <c r="G42" s="30"/>
      <c r="H42" s="30"/>
      <c r="I42" s="30"/>
      <c r="J42" s="30"/>
      <c r="K42" s="30"/>
      <c r="L42" s="30"/>
      <c r="M42" s="30"/>
      <c r="N42" s="30"/>
      <c r="O42" s="30"/>
      <c r="P42" s="30"/>
      <c r="Q42" s="30"/>
      <c r="R42" s="30"/>
      <c r="S42" s="30"/>
      <c r="T42" s="30"/>
      <c r="U42" s="30"/>
      <c r="V42" s="30"/>
      <c r="W42" s="30"/>
      <c r="X42" s="30"/>
      <c r="Y42" s="30"/>
    </row>
    <row r="43" spans="1:25">
      <c r="A43" s="28" t="s">
        <v>28</v>
      </c>
      <c r="B43" s="86" t="s">
        <v>34</v>
      </c>
      <c r="C43" s="31"/>
      <c r="D43" s="31"/>
      <c r="E43" s="31"/>
      <c r="F43" s="31"/>
      <c r="G43" s="31"/>
      <c r="H43" s="31"/>
      <c r="I43" s="31"/>
      <c r="J43" s="31"/>
      <c r="K43" s="31"/>
      <c r="L43" s="31"/>
      <c r="M43" s="31"/>
      <c r="N43" s="31"/>
      <c r="O43" s="31"/>
      <c r="P43" s="31"/>
      <c r="Q43" s="31"/>
      <c r="R43" s="31"/>
      <c r="S43" s="31"/>
      <c r="T43" s="31"/>
      <c r="U43" s="31"/>
      <c r="V43" s="31"/>
      <c r="W43" s="31"/>
      <c r="X43" s="31"/>
      <c r="Y43" s="31"/>
    </row>
    <row r="44" spans="1:25">
      <c r="A44" s="28" t="s">
        <v>28</v>
      </c>
      <c r="B44" s="85" t="s">
        <v>39</v>
      </c>
      <c r="C44" s="30"/>
      <c r="D44" s="30"/>
      <c r="E44" s="30"/>
      <c r="F44" s="30"/>
      <c r="G44" s="30"/>
      <c r="H44" s="30"/>
      <c r="I44" s="30"/>
      <c r="J44" s="30"/>
      <c r="K44" s="30"/>
      <c r="L44" s="30"/>
      <c r="M44" s="30"/>
      <c r="N44" s="30"/>
      <c r="O44" s="30"/>
      <c r="P44" s="30"/>
      <c r="Q44" s="30"/>
      <c r="R44" s="30"/>
      <c r="S44" s="30"/>
      <c r="T44" s="30"/>
      <c r="U44" s="30"/>
      <c r="V44" s="30"/>
      <c r="W44" s="30"/>
      <c r="X44" s="30"/>
      <c r="Y44" s="30"/>
    </row>
    <row r="45" spans="1:25">
      <c r="A45" s="28" t="s">
        <v>28</v>
      </c>
      <c r="B45" s="85" t="s">
        <v>38</v>
      </c>
      <c r="C45" s="30"/>
      <c r="D45" s="30"/>
      <c r="E45" s="30"/>
      <c r="F45" s="30"/>
      <c r="G45" s="30"/>
      <c r="H45" s="30"/>
      <c r="I45" s="30"/>
      <c r="J45" s="30"/>
      <c r="K45" s="30"/>
      <c r="L45" s="30"/>
      <c r="M45" s="30"/>
      <c r="N45" s="30"/>
      <c r="O45" s="30"/>
      <c r="P45" s="30"/>
      <c r="Q45" s="30"/>
      <c r="R45" s="30"/>
      <c r="S45" s="30"/>
      <c r="T45" s="30"/>
      <c r="U45" s="30"/>
      <c r="V45" s="30"/>
      <c r="W45" s="30"/>
      <c r="X45" s="30"/>
      <c r="Y45" s="30"/>
    </row>
    <row r="46" spans="1:25" ht="14.7" thickBot="1">
      <c r="A46" s="29" t="s">
        <v>28</v>
      </c>
      <c r="B46" s="87" t="s">
        <v>37</v>
      </c>
      <c r="C46" s="30"/>
      <c r="D46" s="30"/>
      <c r="E46" s="30"/>
      <c r="F46" s="30"/>
      <c r="G46" s="30"/>
      <c r="H46" s="30"/>
      <c r="I46" s="30"/>
      <c r="J46" s="30"/>
      <c r="K46" s="30"/>
      <c r="L46" s="30"/>
      <c r="M46" s="30"/>
      <c r="N46" s="30"/>
      <c r="O46" s="30"/>
      <c r="P46" s="30"/>
      <c r="Q46" s="30"/>
      <c r="R46" s="30"/>
      <c r="S46" s="30"/>
      <c r="T46" s="30"/>
      <c r="U46" s="30"/>
      <c r="V46" s="30"/>
      <c r="W46" s="30"/>
      <c r="X46" s="30"/>
      <c r="Y46" s="30"/>
    </row>
    <row r="47" spans="1:25">
      <c r="A47" s="58" t="s">
        <v>60</v>
      </c>
      <c r="B47" s="81" t="s">
        <v>63</v>
      </c>
      <c r="C47" s="45"/>
      <c r="D47" s="45"/>
      <c r="E47" s="45"/>
      <c r="F47" s="45"/>
      <c r="G47" s="45"/>
      <c r="H47" s="45"/>
      <c r="I47" s="45"/>
      <c r="J47" s="45"/>
      <c r="K47" s="45"/>
      <c r="L47" s="45"/>
      <c r="M47" s="45"/>
      <c r="N47" s="45"/>
      <c r="O47" s="45"/>
      <c r="P47" s="45"/>
      <c r="Q47" s="45"/>
      <c r="R47" s="45"/>
      <c r="S47" s="45"/>
      <c r="T47" s="45"/>
      <c r="U47" s="45"/>
      <c r="V47" s="45"/>
      <c r="W47" s="45"/>
      <c r="X47" s="45"/>
      <c r="Y47" s="45"/>
    </row>
    <row r="48" spans="1:25">
      <c r="A48" s="57" t="s">
        <v>60</v>
      </c>
      <c r="B48" s="82" t="s">
        <v>61</v>
      </c>
      <c r="C48" s="45"/>
      <c r="D48" s="45"/>
      <c r="E48" s="45"/>
      <c r="F48" s="45"/>
      <c r="G48" s="45"/>
      <c r="H48" s="45"/>
      <c r="I48" s="45"/>
      <c r="J48" s="45"/>
      <c r="K48" s="45"/>
      <c r="L48" s="45"/>
      <c r="M48" s="45"/>
      <c r="N48" s="45"/>
      <c r="O48" s="45"/>
      <c r="P48" s="45"/>
      <c r="Q48" s="45"/>
      <c r="R48" s="45"/>
      <c r="S48" s="45"/>
      <c r="T48" s="45"/>
      <c r="U48" s="45"/>
      <c r="V48" s="45"/>
      <c r="W48" s="45"/>
      <c r="X48" s="45"/>
      <c r="Y48" s="45"/>
    </row>
    <row r="49" spans="1:25" ht="14.7" thickBot="1">
      <c r="A49" s="46" t="s">
        <v>60</v>
      </c>
      <c r="B49" s="83" t="s">
        <v>62</v>
      </c>
      <c r="C49" s="45"/>
      <c r="D49" s="45"/>
      <c r="E49" s="45"/>
      <c r="F49" s="45"/>
      <c r="G49" s="45"/>
      <c r="H49" s="45"/>
      <c r="I49" s="45"/>
      <c r="J49" s="45"/>
      <c r="K49" s="45"/>
      <c r="L49" s="45"/>
      <c r="M49" s="45"/>
      <c r="N49" s="45"/>
      <c r="O49" s="45"/>
      <c r="P49" s="45"/>
      <c r="Q49" s="45"/>
      <c r="R49" s="45"/>
      <c r="S49" s="45"/>
      <c r="T49" s="45"/>
      <c r="U49" s="45"/>
      <c r="V49" s="45"/>
      <c r="W49" s="45"/>
      <c r="X49" s="45"/>
      <c r="Y49" s="45"/>
    </row>
    <row r="50" spans="1:25" ht="14.7" thickBot="1">
      <c r="A50" s="47" t="s">
        <v>46</v>
      </c>
      <c r="B50" s="80" t="s">
        <v>47</v>
      </c>
      <c r="C50" s="48"/>
      <c r="D50" s="48"/>
      <c r="E50" s="48"/>
      <c r="F50" s="48"/>
      <c r="G50" s="48"/>
      <c r="H50" s="48"/>
      <c r="I50" s="48"/>
      <c r="J50" s="48"/>
      <c r="K50" s="48"/>
      <c r="L50" s="48"/>
      <c r="M50" s="48"/>
      <c r="N50" s="48"/>
      <c r="O50" s="48"/>
      <c r="P50" s="48"/>
      <c r="Q50" s="48"/>
      <c r="R50" s="48"/>
      <c r="S50" s="48"/>
      <c r="T50" s="48"/>
      <c r="U50" s="48"/>
      <c r="V50" s="48"/>
      <c r="W50" s="48"/>
      <c r="X50" s="48"/>
      <c r="Y50" s="48"/>
    </row>
    <row r="51" spans="1:25">
      <c r="A51" s="69" t="s">
        <v>23</v>
      </c>
      <c r="B51" s="79" t="s">
        <v>478</v>
      </c>
      <c r="C51" s="67"/>
      <c r="D51" s="67"/>
      <c r="E51" s="67"/>
      <c r="F51" s="67"/>
      <c r="G51" s="67"/>
      <c r="H51" s="67"/>
      <c r="I51" s="67"/>
      <c r="J51" s="67"/>
      <c r="K51" s="67"/>
      <c r="L51" s="67"/>
      <c r="M51" s="67"/>
      <c r="N51" s="67"/>
      <c r="O51" s="67"/>
      <c r="P51" s="67"/>
      <c r="Q51" s="67"/>
      <c r="R51" s="67"/>
      <c r="S51" s="67"/>
      <c r="T51" s="67"/>
      <c r="U51" s="67"/>
      <c r="V51" s="67"/>
      <c r="W51" s="67"/>
      <c r="X51" s="67"/>
      <c r="Y51" s="67"/>
    </row>
    <row r="52" spans="1:25">
      <c r="A52" s="69" t="s">
        <v>23</v>
      </c>
      <c r="B52" s="68" t="s">
        <v>477</v>
      </c>
      <c r="C52" s="67"/>
      <c r="D52" s="67"/>
      <c r="E52" s="67"/>
      <c r="F52" s="67"/>
      <c r="G52" s="67"/>
      <c r="H52" s="67"/>
      <c r="I52" s="67"/>
      <c r="J52" s="67"/>
      <c r="K52" s="67"/>
      <c r="L52" s="67"/>
      <c r="M52" s="67"/>
      <c r="N52" s="67"/>
      <c r="O52" s="67"/>
      <c r="P52" s="67"/>
      <c r="Q52" s="67"/>
      <c r="R52" s="67"/>
      <c r="S52" s="67"/>
      <c r="T52" s="67"/>
      <c r="U52" s="67"/>
      <c r="V52" s="67"/>
      <c r="W52" s="67"/>
      <c r="X52" s="67"/>
      <c r="Y52" s="67"/>
    </row>
    <row r="53" spans="1:25">
      <c r="A53" s="66" t="s">
        <v>23</v>
      </c>
      <c r="B53" s="68" t="s">
        <v>474</v>
      </c>
      <c r="C53" s="67"/>
      <c r="D53" s="67"/>
      <c r="E53" s="67"/>
      <c r="F53" s="67"/>
      <c r="G53" s="67"/>
      <c r="H53" s="67"/>
      <c r="I53" s="67"/>
      <c r="J53" s="67"/>
      <c r="K53" s="67"/>
      <c r="L53" s="67"/>
      <c r="M53" s="67"/>
      <c r="N53" s="67"/>
      <c r="O53" s="67"/>
      <c r="P53" s="67"/>
      <c r="Q53" s="67"/>
      <c r="R53" s="67"/>
      <c r="S53" s="67"/>
      <c r="T53" s="67"/>
      <c r="U53" s="67"/>
      <c r="V53" s="67"/>
      <c r="W53" s="67"/>
      <c r="X53" s="67"/>
      <c r="Y53" s="67"/>
    </row>
    <row r="54" spans="1:25">
      <c r="A54" s="69" t="s">
        <v>23</v>
      </c>
      <c r="B54" s="68" t="s">
        <v>479</v>
      </c>
      <c r="C54" s="67"/>
      <c r="D54" s="67"/>
      <c r="E54" s="67"/>
      <c r="F54" s="67"/>
      <c r="G54" s="67"/>
      <c r="H54" s="67"/>
      <c r="I54" s="67"/>
      <c r="J54" s="67"/>
      <c r="K54" s="67"/>
      <c r="L54" s="67"/>
      <c r="M54" s="67"/>
      <c r="N54" s="67"/>
      <c r="O54" s="67"/>
      <c r="P54" s="67"/>
      <c r="Q54" s="67"/>
      <c r="R54" s="67"/>
      <c r="S54" s="67"/>
      <c r="T54" s="67"/>
      <c r="U54" s="67"/>
      <c r="V54" s="67"/>
      <c r="W54" s="67"/>
      <c r="X54" s="67"/>
      <c r="Y54" s="67"/>
    </row>
    <row r="55" spans="1:25">
      <c r="A55" s="69" t="s">
        <v>23</v>
      </c>
      <c r="B55" s="68" t="s">
        <v>476</v>
      </c>
      <c r="C55" s="67"/>
      <c r="D55" s="67"/>
      <c r="E55" s="67"/>
      <c r="F55" s="67"/>
      <c r="G55" s="67"/>
      <c r="H55" s="67"/>
      <c r="I55" s="67"/>
      <c r="J55" s="67"/>
      <c r="K55" s="67"/>
      <c r="L55" s="67"/>
      <c r="M55" s="67"/>
      <c r="N55" s="67"/>
      <c r="O55" s="67"/>
      <c r="P55" s="67"/>
      <c r="Q55" s="67"/>
      <c r="R55" s="67"/>
      <c r="S55" s="67"/>
      <c r="T55" s="67"/>
      <c r="U55" s="67"/>
      <c r="V55" s="67"/>
      <c r="W55" s="67"/>
      <c r="X55" s="67"/>
      <c r="Y55" s="67"/>
    </row>
    <row r="56" spans="1:25" ht="14.7" thickBot="1">
      <c r="A56" s="69" t="s">
        <v>23</v>
      </c>
      <c r="B56" s="75" t="s">
        <v>475</v>
      </c>
      <c r="C56" s="67"/>
      <c r="D56" s="67"/>
      <c r="E56" s="67"/>
      <c r="F56" s="67"/>
      <c r="G56" s="67"/>
      <c r="H56" s="67"/>
      <c r="I56" s="67"/>
      <c r="J56" s="67"/>
      <c r="K56" s="67"/>
      <c r="L56" s="67"/>
      <c r="M56" s="67"/>
      <c r="N56" s="67"/>
      <c r="O56" s="67"/>
      <c r="P56" s="67"/>
      <c r="Q56" s="67"/>
      <c r="R56" s="67"/>
      <c r="S56" s="67"/>
      <c r="T56" s="67"/>
      <c r="U56" s="67"/>
      <c r="V56" s="67"/>
      <c r="W56" s="67"/>
      <c r="X56" s="67"/>
      <c r="Y56" s="67"/>
    </row>
    <row r="57" spans="1:25">
      <c r="A57" s="34" t="s">
        <v>24</v>
      </c>
      <c r="B57" s="76" t="s">
        <v>26</v>
      </c>
      <c r="C57" s="32"/>
      <c r="D57" s="32"/>
      <c r="E57" s="32"/>
      <c r="F57" s="32"/>
      <c r="G57" s="32"/>
      <c r="H57" s="32"/>
      <c r="I57" s="32"/>
      <c r="J57" s="32"/>
      <c r="K57" s="32"/>
      <c r="L57" s="32"/>
      <c r="M57" s="32"/>
      <c r="N57" s="32"/>
      <c r="O57" s="32"/>
      <c r="P57" s="32"/>
      <c r="Q57" s="32"/>
      <c r="R57" s="32"/>
      <c r="S57" s="32"/>
      <c r="T57" s="32"/>
      <c r="U57" s="32"/>
      <c r="V57" s="32"/>
      <c r="W57" s="32"/>
      <c r="X57" s="32"/>
      <c r="Y57" s="32"/>
    </row>
    <row r="58" spans="1:25">
      <c r="A58" s="33" t="s">
        <v>24</v>
      </c>
      <c r="B58" s="77" t="s">
        <v>25</v>
      </c>
      <c r="C58" s="32"/>
      <c r="D58" s="32"/>
      <c r="E58" s="32"/>
      <c r="F58" s="32"/>
      <c r="G58" s="32"/>
      <c r="H58" s="32"/>
      <c r="I58" s="32"/>
      <c r="J58" s="32"/>
      <c r="K58" s="32"/>
      <c r="L58" s="32"/>
      <c r="M58" s="32"/>
      <c r="N58" s="32"/>
      <c r="O58" s="32"/>
      <c r="P58" s="32"/>
      <c r="Q58" s="32"/>
      <c r="R58" s="32"/>
      <c r="S58" s="32"/>
      <c r="T58" s="32"/>
      <c r="U58" s="32"/>
      <c r="V58" s="32"/>
      <c r="W58" s="32"/>
      <c r="X58" s="32"/>
      <c r="Y58" s="32"/>
    </row>
    <row r="59" spans="1:25" ht="14.7" thickBot="1">
      <c r="A59" s="35" t="s">
        <v>24</v>
      </c>
      <c r="B59" s="78" t="s">
        <v>27</v>
      </c>
      <c r="C59" s="32"/>
      <c r="D59" s="32"/>
      <c r="E59" s="32"/>
      <c r="F59" s="32"/>
      <c r="G59" s="32"/>
      <c r="H59" s="32"/>
      <c r="I59" s="32"/>
      <c r="J59" s="32"/>
      <c r="K59" s="32"/>
      <c r="L59" s="32"/>
      <c r="M59" s="32"/>
      <c r="N59" s="32"/>
      <c r="O59" s="32"/>
      <c r="P59" s="32"/>
      <c r="Q59" s="32"/>
      <c r="R59" s="32"/>
      <c r="S59" s="32"/>
      <c r="T59" s="32"/>
      <c r="U59" s="32"/>
      <c r="V59" s="32"/>
      <c r="W59" s="32"/>
      <c r="X59" s="32"/>
      <c r="Y59" s="32"/>
    </row>
  </sheetData>
  <phoneticPr fontId="3" type="noConversion"/>
  <hyperlinks>
    <hyperlink ref="B10" location="States!A1" display="States" xr:uid="{24CC9943-1909-4B1B-A7D0-1CBC5D8487BA}"/>
    <hyperlink ref="B16" location="'Node Inspector'!A1" display="Node Inspector" xr:uid="{4997B5C6-4CC8-4A62-9211-DC21D98E7AA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2EEEC-EB95-4DFD-9CD7-45069228CA0A}">
  <sheetPr>
    <tabColor rgb="FF9966FF"/>
  </sheetPr>
  <dimension ref="A1:H1"/>
  <sheetViews>
    <sheetView workbookViewId="0">
      <selection activeCell="E19" sqref="E19"/>
    </sheetView>
  </sheetViews>
  <sheetFormatPr defaultRowHeight="14.4"/>
  <cols>
    <col min="1" max="1" width="11.26171875" bestFit="1" customWidth="1"/>
    <col min="2" max="2" width="10.26171875" bestFit="1" customWidth="1"/>
    <col min="3" max="3" width="14.15625" bestFit="1" customWidth="1"/>
    <col min="4" max="4" width="12.15625" bestFit="1" customWidth="1"/>
    <col min="5" max="5" width="11.41796875" bestFit="1" customWidth="1"/>
    <col min="6" max="6" width="10.1015625" bestFit="1" customWidth="1"/>
    <col min="7" max="7" width="9.7890625" bestFit="1" customWidth="1"/>
  </cols>
  <sheetData>
    <row r="1" spans="1:8">
      <c r="A1" s="1" t="s">
        <v>1013</v>
      </c>
      <c r="B1" s="1" t="s">
        <v>1014</v>
      </c>
      <c r="C1" s="1" t="s">
        <v>1015</v>
      </c>
      <c r="D1" s="1" t="s">
        <v>1016</v>
      </c>
      <c r="E1" s="1" t="s">
        <v>1017</v>
      </c>
      <c r="F1" s="1" t="s">
        <v>1018</v>
      </c>
      <c r="G1" s="1" t="s">
        <v>1019</v>
      </c>
      <c r="H1" s="1" t="s">
        <v>74</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36C0E-F96A-4BF6-835A-76B1745DE251}">
  <sheetPr>
    <tabColor rgb="FF9966FF"/>
  </sheetPr>
  <dimension ref="A1:D68"/>
  <sheetViews>
    <sheetView zoomScale="40" zoomScaleNormal="40" workbookViewId="0">
      <selection activeCell="Q17" sqref="Q17"/>
    </sheetView>
  </sheetViews>
  <sheetFormatPr defaultRowHeight="14.4"/>
  <cols>
    <col min="1" max="1" width="62.68359375" bestFit="1" customWidth="1"/>
    <col min="2" max="2" width="45.20703125" bestFit="1" customWidth="1"/>
    <col min="3" max="3" width="24.9453125" bestFit="1" customWidth="1"/>
    <col min="4" max="4" width="17.578125" bestFit="1" customWidth="1"/>
  </cols>
  <sheetData>
    <row r="1" spans="1:4" ht="18.3">
      <c r="A1" s="109" t="s">
        <v>873</v>
      </c>
    </row>
    <row r="3" spans="1:4">
      <c r="A3" s="111" t="s">
        <v>874</v>
      </c>
      <c r="B3" s="111"/>
      <c r="C3" s="111"/>
      <c r="D3" s="111"/>
    </row>
    <row r="4" spans="1:4">
      <c r="A4" s="112" t="s">
        <v>875</v>
      </c>
      <c r="B4" s="112" t="s">
        <v>361</v>
      </c>
      <c r="C4" s="112" t="s">
        <v>876</v>
      </c>
      <c r="D4" s="112"/>
    </row>
    <row r="5" spans="1:4">
      <c r="A5" t="s">
        <v>877</v>
      </c>
      <c r="B5" t="s">
        <v>615</v>
      </c>
      <c r="C5" t="s">
        <v>919</v>
      </c>
    </row>
    <row r="6" spans="1:4">
      <c r="A6" t="s">
        <v>126</v>
      </c>
      <c r="B6" t="s">
        <v>616</v>
      </c>
      <c r="C6" t="s">
        <v>14</v>
      </c>
    </row>
    <row r="7" spans="1:4">
      <c r="A7" t="s">
        <v>924</v>
      </c>
      <c r="B7" t="s">
        <v>107</v>
      </c>
      <c r="C7" t="s">
        <v>14</v>
      </c>
    </row>
    <row r="8" spans="1:4">
      <c r="A8" t="s">
        <v>920</v>
      </c>
      <c r="B8" t="s">
        <v>792</v>
      </c>
      <c r="C8" t="s">
        <v>923</v>
      </c>
    </row>
    <row r="9" spans="1:4">
      <c r="A9" t="s">
        <v>132</v>
      </c>
      <c r="B9" t="s">
        <v>621</v>
      </c>
      <c r="C9" t="s">
        <v>14</v>
      </c>
    </row>
    <row r="11" spans="1:4">
      <c r="A11" s="111" t="s">
        <v>879</v>
      </c>
      <c r="B11" s="111"/>
      <c r="C11" s="111"/>
      <c r="D11" s="111"/>
    </row>
    <row r="12" spans="1:4">
      <c r="A12" s="112" t="s">
        <v>875</v>
      </c>
      <c r="B12" s="112" t="s">
        <v>361</v>
      </c>
      <c r="C12" s="112" t="s">
        <v>876</v>
      </c>
      <c r="D12" s="112"/>
    </row>
    <row r="13" spans="1:4">
      <c r="A13" t="s">
        <v>877</v>
      </c>
      <c r="B13" t="s">
        <v>589</v>
      </c>
      <c r="C13" t="s">
        <v>919</v>
      </c>
    </row>
    <row r="14" spans="1:4">
      <c r="A14" t="s">
        <v>126</v>
      </c>
      <c r="B14" t="s">
        <v>590</v>
      </c>
      <c r="C14" t="s">
        <v>14</v>
      </c>
    </row>
    <row r="15" spans="1:4">
      <c r="A15" t="s">
        <v>157</v>
      </c>
      <c r="B15" t="s">
        <v>110</v>
      </c>
      <c r="C15" t="s">
        <v>14</v>
      </c>
    </row>
    <row r="16" spans="1:4">
      <c r="A16" t="s">
        <v>878</v>
      </c>
      <c r="B16" t="s">
        <v>111</v>
      </c>
      <c r="C16" t="s">
        <v>13</v>
      </c>
    </row>
    <row r="17" spans="1:4">
      <c r="A17" t="s">
        <v>132</v>
      </c>
      <c r="B17" t="s">
        <v>594</v>
      </c>
      <c r="C17" t="s">
        <v>14</v>
      </c>
    </row>
    <row r="19" spans="1:4">
      <c r="A19" s="111" t="s">
        <v>880</v>
      </c>
      <c r="B19" s="111"/>
      <c r="C19" s="111"/>
      <c r="D19" s="111"/>
    </row>
    <row r="20" spans="1:4">
      <c r="A20" s="112" t="s">
        <v>875</v>
      </c>
      <c r="B20" s="112" t="s">
        <v>361</v>
      </c>
      <c r="C20" s="112" t="s">
        <v>876</v>
      </c>
      <c r="D20" s="112"/>
    </row>
    <row r="21" spans="1:4">
      <c r="A21" t="s">
        <v>881</v>
      </c>
      <c r="B21" t="s">
        <v>834</v>
      </c>
      <c r="C21" t="s">
        <v>919</v>
      </c>
    </row>
    <row r="22" spans="1:4">
      <c r="A22" t="s">
        <v>882</v>
      </c>
      <c r="B22" t="s">
        <v>835</v>
      </c>
      <c r="C22" t="s">
        <v>49</v>
      </c>
    </row>
    <row r="23" spans="1:4">
      <c r="A23" t="s">
        <v>883</v>
      </c>
      <c r="B23">
        <v>1.2</v>
      </c>
      <c r="C23" t="s">
        <v>49</v>
      </c>
    </row>
    <row r="24" spans="1:4">
      <c r="A24" t="s">
        <v>884</v>
      </c>
      <c r="B24">
        <v>0</v>
      </c>
      <c r="C24" t="s">
        <v>49</v>
      </c>
    </row>
    <row r="25" spans="1:4">
      <c r="A25" t="s">
        <v>885</v>
      </c>
      <c r="B25">
        <v>1.5</v>
      </c>
      <c r="C25" t="s">
        <v>49</v>
      </c>
    </row>
    <row r="26" spans="1:4">
      <c r="A26" t="s">
        <v>886</v>
      </c>
      <c r="B26">
        <v>2</v>
      </c>
      <c r="C26" t="s">
        <v>49</v>
      </c>
    </row>
    <row r="27" spans="1:4">
      <c r="A27" t="s">
        <v>887</v>
      </c>
      <c r="B27" t="s">
        <v>836</v>
      </c>
      <c r="C27" t="s">
        <v>49</v>
      </c>
    </row>
    <row r="28" spans="1:4">
      <c r="A28" t="s">
        <v>888</v>
      </c>
      <c r="B28" t="s">
        <v>107</v>
      </c>
      <c r="C28" t="s">
        <v>49</v>
      </c>
    </row>
    <row r="30" spans="1:4">
      <c r="A30" s="111" t="s">
        <v>921</v>
      </c>
      <c r="B30" s="111"/>
      <c r="C30" s="111"/>
      <c r="D30" s="111"/>
    </row>
    <row r="31" spans="1:4">
      <c r="A31" s="112" t="s">
        <v>875</v>
      </c>
      <c r="B31" s="112" t="s">
        <v>361</v>
      </c>
      <c r="C31" s="112" t="s">
        <v>876</v>
      </c>
      <c r="D31" s="112"/>
    </row>
    <row r="32" spans="1:4">
      <c r="A32" t="s">
        <v>889</v>
      </c>
      <c r="B32">
        <v>0.7</v>
      </c>
      <c r="C32" t="s">
        <v>50</v>
      </c>
    </row>
    <row r="33" spans="1:4">
      <c r="A33" t="s">
        <v>890</v>
      </c>
      <c r="B33">
        <v>0.8</v>
      </c>
      <c r="C33" t="s">
        <v>50</v>
      </c>
    </row>
    <row r="34" spans="1:4">
      <c r="A34" t="s">
        <v>891</v>
      </c>
      <c r="B34">
        <v>1.3</v>
      </c>
      <c r="C34" t="s">
        <v>50</v>
      </c>
    </row>
    <row r="35" spans="1:4">
      <c r="A35" t="s">
        <v>892</v>
      </c>
      <c r="B35">
        <v>1.5</v>
      </c>
      <c r="C35" t="s">
        <v>50</v>
      </c>
    </row>
    <row r="37" spans="1:4">
      <c r="A37" s="111" t="s">
        <v>922</v>
      </c>
      <c r="B37" s="111"/>
      <c r="C37" s="111"/>
      <c r="D37" s="111"/>
    </row>
    <row r="38" spans="1:4">
      <c r="A38" s="112" t="s">
        <v>875</v>
      </c>
      <c r="B38" s="112" t="s">
        <v>361</v>
      </c>
      <c r="C38" s="112" t="s">
        <v>876</v>
      </c>
      <c r="D38" s="112"/>
    </row>
    <row r="39" spans="1:4">
      <c r="A39" t="s">
        <v>893</v>
      </c>
      <c r="B39">
        <v>4</v>
      </c>
      <c r="C39" t="s">
        <v>51</v>
      </c>
    </row>
    <row r="40" spans="1:4">
      <c r="A40" t="s">
        <v>894</v>
      </c>
      <c r="B40">
        <v>3</v>
      </c>
      <c r="C40" t="s">
        <v>51</v>
      </c>
    </row>
    <row r="41" spans="1:4">
      <c r="A41" t="s">
        <v>895</v>
      </c>
      <c r="B41">
        <v>7</v>
      </c>
      <c r="C41" t="s">
        <v>51</v>
      </c>
    </row>
    <row r="42" spans="1:4">
      <c r="A42" t="s">
        <v>896</v>
      </c>
      <c r="B42">
        <v>2</v>
      </c>
      <c r="C42" t="s">
        <v>51</v>
      </c>
    </row>
    <row r="44" spans="1:4">
      <c r="A44" s="111" t="s">
        <v>897</v>
      </c>
      <c r="B44" s="111"/>
      <c r="C44" s="111"/>
      <c r="D44" s="111"/>
    </row>
    <row r="45" spans="1:4">
      <c r="A45" s="112" t="s">
        <v>898</v>
      </c>
      <c r="B45" s="112" t="s">
        <v>899</v>
      </c>
      <c r="C45" s="112" t="s">
        <v>900</v>
      </c>
      <c r="D45" s="112" t="s">
        <v>901</v>
      </c>
    </row>
    <row r="46" spans="1:4">
      <c r="A46" s="113" t="s">
        <v>902</v>
      </c>
      <c r="B46" s="113" t="s">
        <v>903</v>
      </c>
      <c r="C46" s="113">
        <f>B23*B32</f>
        <v>0.84</v>
      </c>
      <c r="D46" s="113" t="str">
        <f>B23&amp;" × "&amp;B32&amp;" = "&amp;C46</f>
        <v>1.2 × 0.7 = 0.84</v>
      </c>
    </row>
    <row r="47" spans="1:4">
      <c r="A47" s="113" t="s">
        <v>904</v>
      </c>
      <c r="B47" s="113" t="s">
        <v>903</v>
      </c>
      <c r="C47" s="113">
        <f>B24*B33</f>
        <v>0</v>
      </c>
      <c r="D47" s="113" t="str">
        <f>B24&amp;" × "&amp;B33&amp;" = "&amp;C47</f>
        <v>0 × 0.8 = 0</v>
      </c>
    </row>
    <row r="48" spans="1:4">
      <c r="A48" s="113" t="s">
        <v>905</v>
      </c>
      <c r="B48" s="113" t="s">
        <v>903</v>
      </c>
      <c r="C48" s="113">
        <f>B25*B34</f>
        <v>1.9500000000000002</v>
      </c>
      <c r="D48" s="113" t="str">
        <f>B25&amp;" × "&amp;B34&amp;" = "&amp;C48</f>
        <v>1.5 × 1.3 = 1.95</v>
      </c>
    </row>
    <row r="49" spans="1:4">
      <c r="A49" s="113" t="s">
        <v>906</v>
      </c>
      <c r="B49" s="113" t="s">
        <v>903</v>
      </c>
      <c r="C49" s="113">
        <f>B26*B35</f>
        <v>3</v>
      </c>
      <c r="D49" s="113" t="str">
        <f>B26&amp;" × "&amp;B35&amp;" = "&amp;C49</f>
        <v>2 × 1.5 = 3</v>
      </c>
    </row>
    <row r="51" spans="1:4">
      <c r="A51" s="111" t="s">
        <v>907</v>
      </c>
      <c r="B51" s="111"/>
      <c r="C51" s="111"/>
      <c r="D51" s="111"/>
    </row>
    <row r="52" spans="1:4">
      <c r="A52" s="112" t="s">
        <v>908</v>
      </c>
      <c r="B52" s="112" t="s">
        <v>909</v>
      </c>
      <c r="C52" s="112" t="s">
        <v>900</v>
      </c>
      <c r="D52" s="112" t="s">
        <v>910</v>
      </c>
    </row>
    <row r="53" spans="1:4">
      <c r="A53" t="s">
        <v>911</v>
      </c>
      <c r="B53" t="str">
        <f>C46&amp;" vs "&amp;B39</f>
        <v>0.84 vs 4</v>
      </c>
      <c r="C53" t="str">
        <f>IF(C46&gt;=B39,"✓ EXCEEDED","✗ Below")</f>
        <v>✗ Below</v>
      </c>
      <c r="D53" t="str">
        <f>IF(C46&gt;=B39,"Target is INTIMIDATED","No intimidation effect")</f>
        <v>No intimidation effect</v>
      </c>
    </row>
    <row r="54" spans="1:4">
      <c r="A54" t="s">
        <v>912</v>
      </c>
      <c r="B54" t="str">
        <f>C48&amp;" vs "&amp;B40</f>
        <v>1.95 vs 3</v>
      </c>
      <c r="C54" t="str">
        <f>IF(C48&gt;=B40,"✓ EXCEEDED","✗ Below")</f>
        <v>✗ Below</v>
      </c>
      <c r="D54" t="str">
        <f>IF(C48&gt;=B40,"Target is WARNED","No warning effect")</f>
        <v>No warning effect</v>
      </c>
    </row>
    <row r="55" spans="1:4">
      <c r="A55" t="s">
        <v>913</v>
      </c>
      <c r="B55" t="str">
        <f>C47&amp;" vs "&amp;B41</f>
        <v>0 vs 7</v>
      </c>
      <c r="C55" t="str">
        <f>IF(C47&gt;=B41,"✓ EXCEEDED","✗ Below")</f>
        <v>✗ Below</v>
      </c>
      <c r="D55" t="str">
        <f>IF(C47&gt;=B41,"Target takes DAMAGE","No damage inflicted")</f>
        <v>No damage inflicted</v>
      </c>
    </row>
    <row r="56" spans="1:4">
      <c r="A56" t="s">
        <v>914</v>
      </c>
      <c r="B56" t="str">
        <f>C49&amp;" vs "&amp;B42</f>
        <v>3 vs 2</v>
      </c>
      <c r="C56" t="str">
        <f>IF(C49&gt;=B42,"✓ EXCEEDED","✗ Below")</f>
        <v>✓ EXCEEDED</v>
      </c>
      <c r="D56" t="str">
        <f>IF(C49&gt;=B42,"Target is CURIOUS","No curiosity triggered")</f>
        <v>Target is CURIOUS</v>
      </c>
    </row>
    <row r="58" spans="1:4">
      <c r="A58" s="111" t="s">
        <v>915</v>
      </c>
      <c r="B58" s="111"/>
      <c r="C58" s="111"/>
      <c r="D58" s="111"/>
    </row>
    <row r="60" spans="1:4">
      <c r="A60" t="s">
        <v>916</v>
      </c>
      <c r="B60" t="str">
        <f>B6&amp;" ("&amp;B9&amp;") uses "&amp;B22&amp;" on "&amp;B14&amp;" ("&amp;B17&amp;")"</f>
        <v>Crystal Bat (Skittish) uses Screech on Forest Elk (Neutral)</v>
      </c>
    </row>
    <row r="62" spans="1:4">
      <c r="A62" t="s">
        <v>917</v>
      </c>
      <c r="B62" t="str">
        <f>IF(OR(LEFT(C53,1)="✓",LEFT(C54,1)="✓",LEFT(C55,1)="✓"),"ACTION HAS EFFECT","ACTION INEFFECTIVE")</f>
        <v>ACTION INEFFECTIVE</v>
      </c>
    </row>
    <row r="64" spans="1:4">
      <c r="A64" t="s">
        <v>918</v>
      </c>
    </row>
    <row r="65" spans="2:2">
      <c r="B65" t="str">
        <f>IF(LEFT(C53,1)="✓","• "&amp;D53,"")</f>
        <v/>
      </c>
    </row>
    <row r="66" spans="2:2">
      <c r="B66" t="str">
        <f>IF(LEFT(C54,1)="✓","• "&amp;D54,"")</f>
        <v/>
      </c>
    </row>
    <row r="67" spans="2:2">
      <c r="B67" t="str">
        <f>IF(LEFT(C55,1)="✓","• "&amp;D55,"")</f>
        <v/>
      </c>
    </row>
    <row r="68" spans="2:2">
      <c r="B68" t="str">
        <f>IF(LEFT(C56,1)="✓","• "&amp;D56,"")</f>
        <v>• Target is CURIOUS</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C8D79-7927-4E4A-A3BC-7C0883BF06DE}">
  <sheetPr>
    <tabColor rgb="FF9966FF"/>
  </sheetPr>
  <dimension ref="A1"/>
  <sheetViews>
    <sheetView workbookViewId="0">
      <selection activeCell="E13" sqref="E13"/>
    </sheetView>
  </sheetViews>
  <sheetFormatPr defaultRowHeight="14.4"/>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ABF1-1DF9-423E-95DC-C565FD72B975}">
  <sheetPr>
    <tabColor rgb="FF9966FF"/>
  </sheetPr>
  <dimension ref="A1"/>
  <sheetViews>
    <sheetView workbookViewId="0">
      <selection activeCell="G22" sqref="G22"/>
    </sheetView>
  </sheetViews>
  <sheetFormatPr defaultRowHeight="14.4"/>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1F9DA-D9A3-4C73-8268-8020D52AE142}">
  <sheetPr>
    <tabColor rgb="FF9966FF"/>
  </sheetPr>
  <dimension ref="A1"/>
  <sheetViews>
    <sheetView topLeftCell="A37" workbookViewId="0">
      <selection activeCell="G22" sqref="G22"/>
    </sheetView>
  </sheetViews>
  <sheetFormatPr defaultRowHeight="14.4"/>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80B9-CBBC-4DFF-A528-59162F204EAE}">
  <sheetPr>
    <tabColor rgb="FF9966FF"/>
  </sheetPr>
  <dimension ref="A1"/>
  <sheetViews>
    <sheetView workbookViewId="0">
      <selection activeCell="H22" sqref="H22"/>
    </sheetView>
  </sheetViews>
  <sheetFormatPr defaultRowHeight="14.4"/>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87592-B0A8-43CE-B97E-FD04E6213096}">
  <sheetPr>
    <tabColor rgb="FF9966FF"/>
  </sheetPr>
  <dimension ref="A1"/>
  <sheetViews>
    <sheetView workbookViewId="0">
      <selection activeCell="H22" sqref="H22"/>
    </sheetView>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108</vt:i4>
      </vt:variant>
    </vt:vector>
  </HeadingPairs>
  <TitlesOfParts>
    <vt:vector size="108" baseType="lpstr">
      <vt:lpstr>AI README</vt:lpstr>
      <vt:lpstr>Sheet Structure</vt:lpstr>
      <vt:lpstr>Runtime Skill Registry</vt:lpstr>
      <vt:lpstr>Runtime Output Glossary</vt:lpstr>
      <vt:lpstr>Runtime Directions</vt:lpstr>
      <vt:lpstr>Action Registry</vt:lpstr>
      <vt:lpstr>Action Taxonomy</vt:lpstr>
      <vt:lpstr>Force Profile Registry</vt:lpstr>
      <vt:lpstr>Goal Registry</vt:lpstr>
      <vt:lpstr>Response Profile Registry</vt:lpstr>
      <vt:lpstr>Character Registry</vt:lpstr>
      <vt:lpstr>NPC Alert Thresholds</vt:lpstr>
      <vt:lpstr>NPC Knowledge Graph</vt:lpstr>
      <vt:lpstr>NPC Routine</vt:lpstr>
      <vt:lpstr>Event Metric Weights</vt:lpstr>
      <vt:lpstr>Event Records</vt:lpstr>
      <vt:lpstr>Event Registry</vt:lpstr>
      <vt:lpstr>Scene Context</vt:lpstr>
      <vt:lpstr>Scene Records</vt:lpstr>
      <vt:lpstr>Scene Runtime Packet</vt:lpstr>
      <vt:lpstr>States</vt:lpstr>
      <vt:lpstr>T3 Choreography</vt:lpstr>
      <vt:lpstr>T3 Sheet</vt:lpstr>
      <vt:lpstr>Fauna Affinity</vt:lpstr>
      <vt:lpstr>Fauna Alert Thresholds</vt:lpstr>
      <vt:lpstr>Fauna Components Registry</vt:lpstr>
      <vt:lpstr>Fauna Goal Pool</vt:lpstr>
      <vt:lpstr>Fauna Inspector</vt:lpstr>
      <vt:lpstr>Fauna Herd Mechanics</vt:lpstr>
      <vt:lpstr>Fauna Knowledge Unlocks</vt:lpstr>
      <vt:lpstr>Fauna Mating Periods</vt:lpstr>
      <vt:lpstr>Fauna Registry</vt:lpstr>
      <vt:lpstr>Fauna Schedule</vt:lpstr>
      <vt:lpstr>Fauna Taxonomy Registry</vt:lpstr>
      <vt:lpstr>Herd Type</vt:lpstr>
      <vt:lpstr>Flora Affinity</vt:lpstr>
      <vt:lpstr>Flora Components Registry</vt:lpstr>
      <vt:lpstr>Flora Inspector</vt:lpstr>
      <vt:lpstr>Flora Knowledge Unlocks</vt:lpstr>
      <vt:lpstr>Flora Registry</vt:lpstr>
      <vt:lpstr>Flora Taxonomy Registry</vt:lpstr>
      <vt:lpstr>Modifier Registry</vt:lpstr>
      <vt:lpstr>Atmosphere</vt:lpstr>
      <vt:lpstr>Component Registry</vt:lpstr>
      <vt:lpstr>Context Multiplier Registry</vt:lpstr>
      <vt:lpstr>Global Alias Registry</vt:lpstr>
      <vt:lpstr>Global Stats</vt:lpstr>
      <vt:lpstr>Global Stat Formula</vt:lpstr>
      <vt:lpstr>Global Update Interval</vt:lpstr>
      <vt:lpstr>Noise Propagation</vt:lpstr>
      <vt:lpstr>Knowledge Level Registry</vt:lpstr>
      <vt:lpstr>Planetary Regions</vt:lpstr>
      <vt:lpstr>Plot Thread Registry</vt:lpstr>
      <vt:lpstr>Regional Zone Distribution</vt:lpstr>
      <vt:lpstr>Satiety Registry</vt:lpstr>
      <vt:lpstr>Status Change Registry</vt:lpstr>
      <vt:lpstr>Trait Component Modifier</vt:lpstr>
      <vt:lpstr>World Time</vt:lpstr>
      <vt:lpstr>Adjacency Signal Registry</vt:lpstr>
      <vt:lpstr>Emergence Condition Registry</vt:lpstr>
      <vt:lpstr>Habitat Affinity</vt:lpstr>
      <vt:lpstr>Habitat Inspector</vt:lpstr>
      <vt:lpstr>Habitat Knowledge Unlocks</vt:lpstr>
      <vt:lpstr>Habitat Registry</vt:lpstr>
      <vt:lpstr>Habitat Structural Map</vt:lpstr>
      <vt:lpstr>Spawn Logic Registry</vt:lpstr>
      <vt:lpstr>Tile Instance Sheet</vt:lpstr>
      <vt:lpstr>Tile Metric Profile</vt:lpstr>
      <vt:lpstr>Tile Type Registry</vt:lpstr>
      <vt:lpstr>Zone Membership</vt:lpstr>
      <vt:lpstr>Zone Metric Profile</vt:lpstr>
      <vt:lpstr>Zone Type Registry</vt:lpstr>
      <vt:lpstr>Active Heat Gauge</vt:lpstr>
      <vt:lpstr>Heat Gauge Map</vt:lpstr>
      <vt:lpstr>Heat Gauge Thresholds</vt:lpstr>
      <vt:lpstr>Object Registry</vt:lpstr>
      <vt:lpstr>Rock Affinity</vt:lpstr>
      <vt:lpstr>Rock Components Registry</vt:lpstr>
      <vt:lpstr>Rock Distribution</vt:lpstr>
      <vt:lpstr>Rock Inspector</vt:lpstr>
      <vt:lpstr>Rock Knowledge Unlocks</vt:lpstr>
      <vt:lpstr>Rock Registry</vt:lpstr>
      <vt:lpstr>Rock Taxonomy Registry</vt:lpstr>
      <vt:lpstr>Societal Structural Map</vt:lpstr>
      <vt:lpstr>Society Inspector</vt:lpstr>
      <vt:lpstr>Tribal Mechanics</vt:lpstr>
      <vt:lpstr>Tribes Registry</vt:lpstr>
      <vt:lpstr>Master Field Glossary</vt:lpstr>
      <vt:lpstr>Sheet Alias</vt:lpstr>
      <vt:lpstr>Sheet Metadata</vt:lpstr>
      <vt:lpstr>Sheet Runtime &amp; Behavior</vt:lpstr>
      <vt:lpstr>Sheet to Field Mapping</vt:lpstr>
      <vt:lpstr>Natural Language Parsing</vt:lpstr>
      <vt:lpstr>Action Simulation</vt:lpstr>
      <vt:lpstr>Event Simulation</vt:lpstr>
      <vt:lpstr>Spawn Simulation</vt:lpstr>
      <vt:lpstr>Ecology Simulation</vt:lpstr>
      <vt:lpstr>Relationship Simulation</vt:lpstr>
      <vt:lpstr>Knowledge Simulation</vt:lpstr>
      <vt:lpstr>Tool Action Mapping</vt:lpstr>
      <vt:lpstr>Tool Affinity</vt:lpstr>
      <vt:lpstr>Tool Registry</vt:lpstr>
      <vt:lpstr>Tool Taxonomy</vt:lpstr>
      <vt:lpstr>Global Weather Settings</vt:lpstr>
      <vt:lpstr>Weather Distribution</vt:lpstr>
      <vt:lpstr>Weather Effects Registry</vt:lpstr>
      <vt:lpstr>Weather Registry</vt:lpstr>
      <vt:lpstr>JUST USED FOR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Shane Conrad</dc:creator>
  <cp:keywords/>
  <dc:description/>
  <cp:lastModifiedBy>Shane Conrad</cp:lastModifiedBy>
  <cp:revision/>
  <dcterms:created xsi:type="dcterms:W3CDTF">2026-03-17T23:54:09Z</dcterms:created>
  <dcterms:modified xsi:type="dcterms:W3CDTF">2026-08-22T18:31:08Z</dcterms:modified>
  <cp:category/>
  <cp:contentStatus/>
</cp:coreProperties>
</file>